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7"/>
  </bookViews>
  <sheets>
    <sheet name="sheet1" sheetId="1" r:id="rId1"/>
    <sheet name="县医院医生" sheetId="2" r:id="rId2"/>
    <sheet name="县医院放射" sheetId="3" r:id="rId3"/>
    <sheet name="县医院检验" sheetId="4" r:id="rId4"/>
    <sheet name="县医院药剂" sheetId="5" r:id="rId5"/>
    <sheet name="县医院会计" sheetId="6" r:id="rId6"/>
    <sheet name="服务基层会计" sheetId="7" r:id="rId7"/>
    <sheet name="中医院医生" sheetId="8" r:id="rId8"/>
  </sheets>
  <definedNames/>
  <calcPr fullCalcOnLoad="1"/>
</workbook>
</file>

<file path=xl/sharedStrings.xml><?xml version="1.0" encoding="utf-8"?>
<sst xmlns="http://schemas.openxmlformats.org/spreadsheetml/2006/main" count="304" uniqueCount="151">
  <si>
    <t>静乐县乡镇卫生院医生预录人员公示</t>
  </si>
  <si>
    <t>报考岗位</t>
  </si>
  <si>
    <t>准考证号</t>
  </si>
  <si>
    <t>姓名</t>
  </si>
  <si>
    <t>报名序号</t>
  </si>
  <si>
    <t>报考单位</t>
  </si>
  <si>
    <t>笔试成绩</t>
  </si>
  <si>
    <t>60%成绩</t>
  </si>
  <si>
    <t>名次</t>
  </si>
  <si>
    <t>面试成绩</t>
  </si>
  <si>
    <t>40%成绩</t>
  </si>
  <si>
    <t>总成绩</t>
  </si>
  <si>
    <t>总名次</t>
  </si>
  <si>
    <t>20-医师</t>
  </si>
  <si>
    <t>66666200414</t>
  </si>
  <si>
    <t>吕珍珍</t>
  </si>
  <si>
    <t>00441</t>
  </si>
  <si>
    <t>乡卫生院</t>
  </si>
  <si>
    <t>66666200426</t>
  </si>
  <si>
    <t>郭甜甜</t>
  </si>
  <si>
    <t>00374</t>
  </si>
  <si>
    <t>66666200226</t>
  </si>
  <si>
    <t>张利利</t>
  </si>
  <si>
    <t>00581</t>
  </si>
  <si>
    <t>66666200125</t>
  </si>
  <si>
    <t>王冬梅</t>
  </si>
  <si>
    <t>00635</t>
  </si>
  <si>
    <t>66666200210</t>
  </si>
  <si>
    <t>马毓刚</t>
  </si>
  <si>
    <t>00533</t>
  </si>
  <si>
    <t>66666200319</t>
  </si>
  <si>
    <t>王晓光</t>
  </si>
  <si>
    <t>00595</t>
  </si>
  <si>
    <t>66666200418</t>
  </si>
  <si>
    <t>宋旭军</t>
  </si>
  <si>
    <t>00158</t>
  </si>
  <si>
    <t>66666200109</t>
  </si>
  <si>
    <t>吕晓娟</t>
  </si>
  <si>
    <t>00174</t>
  </si>
  <si>
    <t>66666200225</t>
  </si>
  <si>
    <t>杨艳花</t>
  </si>
  <si>
    <t>00273</t>
  </si>
  <si>
    <t>66666200411</t>
  </si>
  <si>
    <t>邢彦龙</t>
  </si>
  <si>
    <t>00687</t>
  </si>
  <si>
    <t>66666200116</t>
  </si>
  <si>
    <t>张艳荣</t>
  </si>
  <si>
    <t>00199</t>
  </si>
  <si>
    <t>66666200305</t>
  </si>
  <si>
    <t>陈文华</t>
  </si>
  <si>
    <t>00567</t>
  </si>
  <si>
    <t>静乐县人民医院医生预录人员公示</t>
  </si>
  <si>
    <t>06-医师</t>
  </si>
  <si>
    <t>66666200101</t>
  </si>
  <si>
    <t>王丽云</t>
  </si>
  <si>
    <t>00190</t>
  </si>
  <si>
    <t>静乐县人民医院</t>
  </si>
  <si>
    <t>66666200424</t>
  </si>
  <si>
    <t>李伟</t>
  </si>
  <si>
    <t>00363</t>
  </si>
  <si>
    <t>66666200201</t>
  </si>
  <si>
    <t>郑强</t>
  </si>
  <si>
    <t>00160</t>
  </si>
  <si>
    <t>66666200104</t>
  </si>
  <si>
    <t>杨栋</t>
  </si>
  <si>
    <t>00539</t>
  </si>
  <si>
    <t>66666200508</t>
  </si>
  <si>
    <t>高志文</t>
  </si>
  <si>
    <t>00253</t>
  </si>
  <si>
    <t>66666200310</t>
  </si>
  <si>
    <t>刘茂华</t>
  </si>
  <si>
    <t>00191</t>
  </si>
  <si>
    <t>66666200326</t>
  </si>
  <si>
    <t>王鑫</t>
  </si>
  <si>
    <t>00591</t>
  </si>
  <si>
    <t>66666200327</t>
  </si>
  <si>
    <t>尹晓</t>
  </si>
  <si>
    <t>00289</t>
  </si>
  <si>
    <t>66666200214</t>
  </si>
  <si>
    <t>张莹</t>
  </si>
  <si>
    <t>00704</t>
  </si>
  <si>
    <t>66666200410</t>
  </si>
  <si>
    <t>杨志宏</t>
  </si>
  <si>
    <t>00146</t>
  </si>
  <si>
    <t>66666200406</t>
  </si>
  <si>
    <t>樊增益</t>
  </si>
  <si>
    <t>00422</t>
  </si>
  <si>
    <t>66666200230</t>
  </si>
  <si>
    <t>辛欣</t>
  </si>
  <si>
    <t>00599</t>
  </si>
  <si>
    <t>66666200420</t>
  </si>
  <si>
    <t>李岩瑞</t>
  </si>
  <si>
    <t>00495</t>
  </si>
  <si>
    <t>66666200413</t>
  </si>
  <si>
    <t>秦仲江</t>
  </si>
  <si>
    <t>00416</t>
  </si>
  <si>
    <t>66666200403</t>
  </si>
  <si>
    <t>王雅宜</t>
  </si>
  <si>
    <t>00653</t>
  </si>
  <si>
    <t>静乐县人民医院放射人员预录公示</t>
  </si>
  <si>
    <t>10-放射</t>
  </si>
  <si>
    <t>66666200318</t>
  </si>
  <si>
    <t>王芳</t>
  </si>
  <si>
    <t>00555</t>
  </si>
  <si>
    <t>66666200110</t>
  </si>
  <si>
    <t>赵志英</t>
  </si>
  <si>
    <t>00660</t>
  </si>
  <si>
    <t>静乐县人民医院检验人员预录公示</t>
  </si>
  <si>
    <t>12-检验</t>
  </si>
  <si>
    <t>66666200108</t>
  </si>
  <si>
    <t>李春艳</t>
  </si>
  <si>
    <t>00614</t>
  </si>
  <si>
    <t>66666200203</t>
  </si>
  <si>
    <t>李偌彤</t>
  </si>
  <si>
    <t>00606</t>
  </si>
  <si>
    <t>静乐县人民医院药剂人员预录公示</t>
  </si>
  <si>
    <t>14-药剂</t>
  </si>
  <si>
    <t>66666200317</t>
  </si>
  <si>
    <t>杜晨</t>
  </si>
  <si>
    <t>00500</t>
  </si>
  <si>
    <t>66666200503</t>
  </si>
  <si>
    <t>郭琴</t>
  </si>
  <si>
    <t>00460</t>
  </si>
  <si>
    <t>静乐县人民医院会计人员预录公示</t>
  </si>
  <si>
    <t>16-会计</t>
  </si>
  <si>
    <t>66666201708</t>
  </si>
  <si>
    <t>王瑞彦</t>
  </si>
  <si>
    <t>00235</t>
  </si>
  <si>
    <t>静乐县人民医院服务基层会计人员预录公示</t>
  </si>
  <si>
    <t>17-会计（服务
基层项目专门岗位）</t>
  </si>
  <si>
    <t>66666201611</t>
  </si>
  <si>
    <t>闫晓玲</t>
  </si>
  <si>
    <t>00075</t>
  </si>
  <si>
    <t>静乐县中医院医生预录人员公示</t>
  </si>
  <si>
    <t>01-医师</t>
  </si>
  <si>
    <t>66666200126</t>
  </si>
  <si>
    <t>杨红梅</t>
  </si>
  <si>
    <t>00305</t>
  </si>
  <si>
    <t>静乐县中医院</t>
  </si>
  <si>
    <t>66666200308</t>
  </si>
  <si>
    <t>尤兆杰</t>
  </si>
  <si>
    <t>00228</t>
  </si>
  <si>
    <t>66666200509</t>
  </si>
  <si>
    <t>王丽</t>
  </si>
  <si>
    <t>00444</t>
  </si>
  <si>
    <t>66666200205</t>
  </si>
  <si>
    <t>赵璐</t>
  </si>
  <si>
    <t>00709</t>
  </si>
  <si>
    <t>66666200422</t>
  </si>
  <si>
    <t>闫晓芬</t>
  </si>
  <si>
    <t>00693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</si>
</sst>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6"/>
      <color rgb="FF000000"/>
      <name val="宋体"/>
      <family val="0"/>
    </font>
    <font>
      <sz val="14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8" borderId="0" applyNumberFormat="0" applyBorder="0" applyAlignment="0" applyProtection="0"/>
    <xf numFmtId="0" fontId="17" fillId="4" borderId="5" applyNumberFormat="0" applyAlignment="0" applyProtection="0"/>
    <xf numFmtId="0" fontId="26" fillId="4" borderId="1" applyNumberFormat="0" applyAlignment="0" applyProtection="0"/>
    <xf numFmtId="0" fontId="9" fillId="9" borderId="6" applyNumberFormat="0" applyAlignment="0" applyProtection="0"/>
    <xf numFmtId="0" fontId="0" fillId="10" borderId="0" applyNumberFormat="0" applyBorder="0" applyAlignment="0" applyProtection="0"/>
    <xf numFmtId="0" fontId="16" fillId="11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10" borderId="0" applyNumberFormat="0" applyBorder="0" applyAlignment="0" applyProtection="0"/>
    <xf numFmtId="0" fontId="22" fillId="8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6" fillId="16" borderId="0" applyNumberFormat="0" applyBorder="0" applyAlignment="0" applyProtection="0"/>
    <xf numFmtId="0" fontId="0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0" fillId="8" borderId="0" applyNumberFormat="0" applyBorder="0" applyAlignment="0" applyProtection="0"/>
    <xf numFmtId="0" fontId="16" fillId="17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0" fontId="28" fillId="0" borderId="1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:L1"/>
    </sheetView>
  </sheetViews>
  <sheetFormatPr defaultColWidth="9.00390625" defaultRowHeight="13.5"/>
  <cols>
    <col min="1" max="1" width="12.375" style="1" customWidth="1"/>
    <col min="2" max="2" width="17.50390625" style="1" customWidth="1"/>
    <col min="3" max="3" width="9.75390625" style="1" customWidth="1"/>
    <col min="4" max="5" width="11.125" style="1" customWidth="1"/>
    <col min="6" max="6" width="11.25390625" style="1" customWidth="1"/>
    <col min="7" max="7" width="10.25390625" style="50" customWidth="1"/>
    <col min="8" max="8" width="7.50390625" style="1" customWidth="1"/>
    <col min="9" max="9" width="11.25390625" style="43" customWidth="1"/>
    <col min="10" max="11" width="10.375" style="43" bestFit="1" customWidth="1"/>
    <col min="12" max="16384" width="9.00390625" style="1" customWidth="1"/>
  </cols>
  <sheetData>
    <row r="1" spans="1:12" s="1" customFormat="1" ht="33" customHeight="1">
      <c r="A1" s="7" t="s">
        <v>0</v>
      </c>
      <c r="B1" s="7"/>
      <c r="C1" s="7"/>
      <c r="D1" s="7"/>
      <c r="E1" s="7"/>
      <c r="F1" s="7"/>
      <c r="G1" s="7"/>
      <c r="H1" s="7"/>
      <c r="I1" s="23"/>
      <c r="J1" s="23"/>
      <c r="K1" s="23"/>
      <c r="L1" s="7"/>
    </row>
    <row r="2" spans="1:12" ht="24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24" t="s">
        <v>9</v>
      </c>
      <c r="J2" s="24" t="s">
        <v>10</v>
      </c>
      <c r="K2" s="25" t="s">
        <v>11</v>
      </c>
      <c r="L2" s="41" t="s">
        <v>12</v>
      </c>
    </row>
    <row r="3" spans="1:12" ht="24.75" customHeight="1">
      <c r="A3" s="51" t="s">
        <v>13</v>
      </c>
      <c r="B3" s="12" t="s">
        <v>14</v>
      </c>
      <c r="C3" s="13" t="s">
        <v>15</v>
      </c>
      <c r="D3" s="12" t="s">
        <v>16</v>
      </c>
      <c r="E3" s="52" t="s">
        <v>17</v>
      </c>
      <c r="F3" s="14">
        <v>78.8</v>
      </c>
      <c r="G3" s="15">
        <f aca="true" t="shared" si="0" ref="G3:G33">F3*0.6</f>
        <v>47.279999999999994</v>
      </c>
      <c r="H3" s="53">
        <v>1</v>
      </c>
      <c r="I3" s="27">
        <v>86.633</v>
      </c>
      <c r="J3" s="27">
        <f aca="true" t="shared" si="1" ref="J3:J33">I3*0.4</f>
        <v>34.6532</v>
      </c>
      <c r="K3" s="28">
        <f aca="true" t="shared" si="2" ref="K3:K33">G3+J3</f>
        <v>81.9332</v>
      </c>
      <c r="L3" s="42">
        <v>1</v>
      </c>
    </row>
    <row r="4" spans="1:12" ht="24.75" customHeight="1">
      <c r="A4" s="51" t="s">
        <v>13</v>
      </c>
      <c r="B4" s="12" t="s">
        <v>18</v>
      </c>
      <c r="C4" s="13" t="s">
        <v>19</v>
      </c>
      <c r="D4" s="12" t="s">
        <v>20</v>
      </c>
      <c r="E4" s="52" t="s">
        <v>17</v>
      </c>
      <c r="F4" s="14">
        <v>71.5</v>
      </c>
      <c r="G4" s="15">
        <f t="shared" si="0"/>
        <v>42.9</v>
      </c>
      <c r="H4" s="53">
        <v>3</v>
      </c>
      <c r="I4" s="27">
        <v>88.533</v>
      </c>
      <c r="J4" s="27">
        <f t="shared" si="1"/>
        <v>35.4132</v>
      </c>
      <c r="K4" s="28">
        <f t="shared" si="2"/>
        <v>78.3132</v>
      </c>
      <c r="L4" s="42">
        <v>2</v>
      </c>
    </row>
    <row r="5" spans="1:12" ht="24.75" customHeight="1">
      <c r="A5" s="51" t="s">
        <v>13</v>
      </c>
      <c r="B5" s="12" t="s">
        <v>21</v>
      </c>
      <c r="C5" s="13" t="s">
        <v>22</v>
      </c>
      <c r="D5" s="12" t="s">
        <v>23</v>
      </c>
      <c r="E5" s="52" t="s">
        <v>17</v>
      </c>
      <c r="F5" s="14">
        <v>72.7</v>
      </c>
      <c r="G5" s="15">
        <f t="shared" si="0"/>
        <v>43.62</v>
      </c>
      <c r="H5" s="53">
        <v>2</v>
      </c>
      <c r="I5" s="27">
        <v>86.433</v>
      </c>
      <c r="J5" s="27">
        <f t="shared" si="1"/>
        <v>34.57320000000001</v>
      </c>
      <c r="K5" s="28">
        <f t="shared" si="2"/>
        <v>78.1932</v>
      </c>
      <c r="L5" s="42">
        <v>3</v>
      </c>
    </row>
    <row r="6" spans="1:12" ht="24.75" customHeight="1">
      <c r="A6" s="51" t="s">
        <v>13</v>
      </c>
      <c r="B6" s="12" t="s">
        <v>24</v>
      </c>
      <c r="C6" s="13" t="s">
        <v>25</v>
      </c>
      <c r="D6" s="12" t="s">
        <v>26</v>
      </c>
      <c r="E6" s="52" t="s">
        <v>17</v>
      </c>
      <c r="F6" s="14">
        <v>68.2</v>
      </c>
      <c r="G6" s="15">
        <f t="shared" si="0"/>
        <v>40.92</v>
      </c>
      <c r="H6" s="53">
        <v>4</v>
      </c>
      <c r="I6" s="27">
        <v>87.867</v>
      </c>
      <c r="J6" s="27">
        <f t="shared" si="1"/>
        <v>35.146800000000006</v>
      </c>
      <c r="K6" s="28">
        <f t="shared" si="2"/>
        <v>76.0668</v>
      </c>
      <c r="L6" s="42">
        <v>4</v>
      </c>
    </row>
    <row r="7" spans="1:12" ht="24.75" customHeight="1">
      <c r="A7" s="51" t="s">
        <v>13</v>
      </c>
      <c r="B7" s="12" t="s">
        <v>27</v>
      </c>
      <c r="C7" s="13" t="s">
        <v>28</v>
      </c>
      <c r="D7" s="12" t="s">
        <v>29</v>
      </c>
      <c r="E7" s="52" t="s">
        <v>17</v>
      </c>
      <c r="F7" s="14">
        <v>65.2</v>
      </c>
      <c r="G7" s="15">
        <f t="shared" si="0"/>
        <v>39.12</v>
      </c>
      <c r="H7" s="53">
        <v>7</v>
      </c>
      <c r="I7" s="27">
        <v>89.767</v>
      </c>
      <c r="J7" s="27">
        <f t="shared" si="1"/>
        <v>35.9068</v>
      </c>
      <c r="K7" s="28">
        <f t="shared" si="2"/>
        <v>75.0268</v>
      </c>
      <c r="L7" s="42">
        <v>5</v>
      </c>
    </row>
    <row r="8" spans="1:12" ht="24.75" customHeight="1">
      <c r="A8" s="51" t="s">
        <v>13</v>
      </c>
      <c r="B8" s="12" t="s">
        <v>30</v>
      </c>
      <c r="C8" s="13" t="s">
        <v>31</v>
      </c>
      <c r="D8" s="12" t="s">
        <v>32</v>
      </c>
      <c r="E8" s="52" t="s">
        <v>17</v>
      </c>
      <c r="F8" s="14">
        <v>65.4</v>
      </c>
      <c r="G8" s="15">
        <f t="shared" si="0"/>
        <v>39.24</v>
      </c>
      <c r="H8" s="53">
        <v>6</v>
      </c>
      <c r="I8" s="27">
        <v>87.8</v>
      </c>
      <c r="J8" s="27">
        <f t="shared" si="1"/>
        <v>35.12</v>
      </c>
      <c r="K8" s="28">
        <f t="shared" si="2"/>
        <v>74.36</v>
      </c>
      <c r="L8" s="42">
        <v>6</v>
      </c>
    </row>
    <row r="9" spans="1:12" ht="24.75" customHeight="1">
      <c r="A9" s="51" t="s">
        <v>13</v>
      </c>
      <c r="B9" s="12" t="s">
        <v>33</v>
      </c>
      <c r="C9" s="13" t="s">
        <v>34</v>
      </c>
      <c r="D9" s="12" t="s">
        <v>35</v>
      </c>
      <c r="E9" s="52" t="s">
        <v>17</v>
      </c>
      <c r="F9" s="14">
        <v>65.5</v>
      </c>
      <c r="G9" s="15">
        <f t="shared" si="0"/>
        <v>39.3</v>
      </c>
      <c r="H9" s="53">
        <v>5</v>
      </c>
      <c r="I9" s="27">
        <v>87.4</v>
      </c>
      <c r="J9" s="27">
        <f t="shared" si="1"/>
        <v>34.96</v>
      </c>
      <c r="K9" s="28">
        <f t="shared" si="2"/>
        <v>74.25999999999999</v>
      </c>
      <c r="L9" s="42">
        <v>7</v>
      </c>
    </row>
    <row r="10" spans="1:12" ht="24.75" customHeight="1">
      <c r="A10" s="51" t="s">
        <v>13</v>
      </c>
      <c r="B10" s="12" t="s">
        <v>36</v>
      </c>
      <c r="C10" s="13" t="s">
        <v>37</v>
      </c>
      <c r="D10" s="12" t="s">
        <v>38</v>
      </c>
      <c r="E10" s="52" t="s">
        <v>17</v>
      </c>
      <c r="F10" s="14">
        <v>64</v>
      </c>
      <c r="G10" s="15">
        <f t="shared" si="0"/>
        <v>38.4</v>
      </c>
      <c r="H10" s="53">
        <v>8</v>
      </c>
      <c r="I10" s="27">
        <v>87</v>
      </c>
      <c r="J10" s="27">
        <f t="shared" si="1"/>
        <v>34.800000000000004</v>
      </c>
      <c r="K10" s="28">
        <f t="shared" si="2"/>
        <v>73.2</v>
      </c>
      <c r="L10" s="42">
        <v>8</v>
      </c>
    </row>
    <row r="11" spans="1:12" ht="24.75" customHeight="1">
      <c r="A11" s="51" t="s">
        <v>13</v>
      </c>
      <c r="B11" s="12" t="s">
        <v>39</v>
      </c>
      <c r="C11" s="13" t="s">
        <v>40</v>
      </c>
      <c r="D11" s="12" t="s">
        <v>41</v>
      </c>
      <c r="E11" s="52" t="s">
        <v>17</v>
      </c>
      <c r="F11" s="14">
        <v>63.5</v>
      </c>
      <c r="G11" s="15">
        <f t="shared" si="0"/>
        <v>38.1</v>
      </c>
      <c r="H11" s="53">
        <v>10</v>
      </c>
      <c r="I11" s="27">
        <v>87.2</v>
      </c>
      <c r="J11" s="27">
        <f t="shared" si="1"/>
        <v>34.88</v>
      </c>
      <c r="K11" s="28">
        <f t="shared" si="2"/>
        <v>72.98</v>
      </c>
      <c r="L11" s="42">
        <v>9</v>
      </c>
    </row>
    <row r="12" spans="1:12" ht="24.75" customHeight="1">
      <c r="A12" s="51" t="s">
        <v>13</v>
      </c>
      <c r="B12" s="12" t="s">
        <v>42</v>
      </c>
      <c r="C12" s="13" t="s">
        <v>43</v>
      </c>
      <c r="D12" s="12" t="s">
        <v>44</v>
      </c>
      <c r="E12" s="52" t="s">
        <v>17</v>
      </c>
      <c r="F12" s="14">
        <v>63.8</v>
      </c>
      <c r="G12" s="15">
        <f t="shared" si="0"/>
        <v>38.279999999999994</v>
      </c>
      <c r="H12" s="53">
        <v>9</v>
      </c>
      <c r="I12" s="27">
        <v>86.433</v>
      </c>
      <c r="J12" s="27">
        <f t="shared" si="1"/>
        <v>34.57320000000001</v>
      </c>
      <c r="K12" s="28">
        <f t="shared" si="2"/>
        <v>72.8532</v>
      </c>
      <c r="L12" s="42">
        <v>10</v>
      </c>
    </row>
    <row r="13" spans="1:12" ht="24.75" customHeight="1">
      <c r="A13" s="51" t="s">
        <v>13</v>
      </c>
      <c r="B13" s="12" t="s">
        <v>45</v>
      </c>
      <c r="C13" s="13" t="s">
        <v>46</v>
      </c>
      <c r="D13" s="12" t="s">
        <v>47</v>
      </c>
      <c r="E13" s="52" t="s">
        <v>17</v>
      </c>
      <c r="F13" s="14">
        <v>58.4</v>
      </c>
      <c r="G13" s="15">
        <f t="shared" si="0"/>
        <v>35.04</v>
      </c>
      <c r="H13" s="53">
        <v>13</v>
      </c>
      <c r="I13" s="27">
        <v>87.1</v>
      </c>
      <c r="J13" s="27">
        <f t="shared" si="1"/>
        <v>34.839999999999996</v>
      </c>
      <c r="K13" s="28">
        <f t="shared" si="2"/>
        <v>69.88</v>
      </c>
      <c r="L13" s="42">
        <v>11</v>
      </c>
    </row>
    <row r="14" spans="1:12" ht="24.75" customHeight="1">
      <c r="A14" s="51" t="s">
        <v>13</v>
      </c>
      <c r="B14" s="12" t="s">
        <v>48</v>
      </c>
      <c r="C14" s="13" t="s">
        <v>49</v>
      </c>
      <c r="D14" s="12" t="s">
        <v>50</v>
      </c>
      <c r="E14" s="52" t="s">
        <v>17</v>
      </c>
      <c r="F14" s="14">
        <v>58.9</v>
      </c>
      <c r="G14" s="15">
        <f t="shared" si="0"/>
        <v>35.339999999999996</v>
      </c>
      <c r="H14" s="53">
        <v>11</v>
      </c>
      <c r="I14" s="27">
        <v>86.267</v>
      </c>
      <c r="J14" s="27">
        <f t="shared" si="1"/>
        <v>34.5068</v>
      </c>
      <c r="K14" s="28">
        <f t="shared" si="2"/>
        <v>69.8468</v>
      </c>
      <c r="L14" s="42">
        <v>12</v>
      </c>
    </row>
    <row r="15" spans="7:11" s="49" customFormat="1" ht="14.25">
      <c r="G15" s="54"/>
      <c r="H15" s="40"/>
      <c r="I15" s="44"/>
      <c r="J15" s="44"/>
      <c r="K15" s="44"/>
    </row>
    <row r="16" spans="7:11" s="49" customFormat="1" ht="14.25">
      <c r="G16" s="54"/>
      <c r="H16" s="40"/>
      <c r="I16" s="44"/>
      <c r="J16" s="44"/>
      <c r="K16" s="44"/>
    </row>
  </sheetData>
  <sheetProtection/>
  <mergeCells count="1">
    <mergeCell ref="A1:L1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4">
      <selection activeCell="I19" sqref="I19:K19"/>
    </sheetView>
  </sheetViews>
  <sheetFormatPr defaultColWidth="9.00390625" defaultRowHeight="13.5"/>
  <cols>
    <col min="1" max="1" width="11.00390625" style="0" customWidth="1"/>
    <col min="2" max="2" width="16.50390625" style="0" customWidth="1"/>
    <col min="3" max="3" width="11.00390625" style="0" customWidth="1"/>
    <col min="4" max="4" width="10.50390625" style="0" customWidth="1"/>
    <col min="5" max="5" width="17.625" style="0" customWidth="1"/>
    <col min="6" max="6" width="10.50390625" style="0" customWidth="1"/>
    <col min="8" max="8" width="6.375" style="0" customWidth="1"/>
    <col min="9" max="9" width="9.875" style="4" customWidth="1"/>
    <col min="10" max="10" width="10.375" style="4" bestFit="1" customWidth="1"/>
    <col min="11" max="11" width="10.375" style="0" bestFit="1" customWidth="1"/>
  </cols>
  <sheetData>
    <row r="1" spans="1:12" s="1" customFormat="1" ht="39" customHeight="1">
      <c r="A1" s="7" t="s">
        <v>51</v>
      </c>
      <c r="B1" s="7"/>
      <c r="C1" s="7"/>
      <c r="D1" s="7"/>
      <c r="E1" s="7"/>
      <c r="F1" s="7"/>
      <c r="G1" s="7"/>
      <c r="H1" s="7"/>
      <c r="I1" s="23"/>
      <c r="J1" s="23"/>
      <c r="K1" s="7"/>
      <c r="L1" s="7"/>
    </row>
    <row r="2" spans="1:12" s="1" customFormat="1" ht="28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24" t="s">
        <v>9</v>
      </c>
      <c r="J2" s="24" t="s">
        <v>10</v>
      </c>
      <c r="K2" s="25" t="s">
        <v>11</v>
      </c>
      <c r="L2" s="41" t="s">
        <v>12</v>
      </c>
    </row>
    <row r="3" spans="1:12" s="1" customFormat="1" ht="28.5" customHeight="1">
      <c r="A3" s="11" t="s">
        <v>52</v>
      </c>
      <c r="B3" s="12" t="s">
        <v>53</v>
      </c>
      <c r="C3" s="13" t="s">
        <v>54</v>
      </c>
      <c r="D3" s="12" t="s">
        <v>55</v>
      </c>
      <c r="E3" s="13" t="s">
        <v>56</v>
      </c>
      <c r="F3" s="14">
        <v>74.3</v>
      </c>
      <c r="G3" s="15">
        <f aca="true" t="shared" si="0" ref="G3:G17">F3*0.6</f>
        <v>44.58</v>
      </c>
      <c r="H3" s="16">
        <v>1</v>
      </c>
      <c r="I3" s="27">
        <v>86.067</v>
      </c>
      <c r="J3" s="27">
        <f aca="true" t="shared" si="1" ref="J3:J9">I3*0.4</f>
        <v>34.4268</v>
      </c>
      <c r="K3" s="28">
        <f>G3+J3</f>
        <v>79.0068</v>
      </c>
      <c r="L3" s="42">
        <v>1</v>
      </c>
    </row>
    <row r="4" spans="1:12" s="1" customFormat="1" ht="28.5" customHeight="1">
      <c r="A4" s="11" t="s">
        <v>52</v>
      </c>
      <c r="B4" s="12" t="s">
        <v>57</v>
      </c>
      <c r="C4" s="13" t="s">
        <v>58</v>
      </c>
      <c r="D4" s="12" t="s">
        <v>59</v>
      </c>
      <c r="E4" s="13" t="s">
        <v>56</v>
      </c>
      <c r="F4" s="14">
        <v>70.9</v>
      </c>
      <c r="G4" s="15">
        <f t="shared" si="0"/>
        <v>42.54</v>
      </c>
      <c r="H4" s="16">
        <v>2</v>
      </c>
      <c r="I4" s="27">
        <v>87.167</v>
      </c>
      <c r="J4" s="27">
        <f t="shared" si="1"/>
        <v>34.866800000000005</v>
      </c>
      <c r="K4" s="28">
        <f aca="true" t="shared" si="2" ref="K4:K17">G4+J4</f>
        <v>77.4068</v>
      </c>
      <c r="L4" s="42">
        <v>2</v>
      </c>
    </row>
    <row r="5" spans="1:12" s="1" customFormat="1" ht="28.5" customHeight="1">
      <c r="A5" s="11" t="s">
        <v>52</v>
      </c>
      <c r="B5" s="12" t="s">
        <v>60</v>
      </c>
      <c r="C5" s="13" t="s">
        <v>61</v>
      </c>
      <c r="D5" s="12" t="s">
        <v>62</v>
      </c>
      <c r="E5" s="13" t="s">
        <v>56</v>
      </c>
      <c r="F5" s="14">
        <v>69.2</v>
      </c>
      <c r="G5" s="15">
        <f t="shared" si="0"/>
        <v>41.52</v>
      </c>
      <c r="H5" s="16">
        <v>4</v>
      </c>
      <c r="I5" s="27">
        <v>87.867</v>
      </c>
      <c r="J5" s="27">
        <f t="shared" si="1"/>
        <v>35.146800000000006</v>
      </c>
      <c r="K5" s="28">
        <f t="shared" si="2"/>
        <v>76.66680000000001</v>
      </c>
      <c r="L5" s="42">
        <v>3</v>
      </c>
    </row>
    <row r="6" spans="1:12" s="1" customFormat="1" ht="28.5" customHeight="1">
      <c r="A6" s="11" t="s">
        <v>52</v>
      </c>
      <c r="B6" s="12" t="s">
        <v>63</v>
      </c>
      <c r="C6" s="13" t="s">
        <v>64</v>
      </c>
      <c r="D6" s="12" t="s">
        <v>65</v>
      </c>
      <c r="E6" s="13" t="s">
        <v>56</v>
      </c>
      <c r="F6" s="14">
        <v>69.6</v>
      </c>
      <c r="G6" s="15">
        <f t="shared" si="0"/>
        <v>41.76</v>
      </c>
      <c r="H6" s="16">
        <v>3</v>
      </c>
      <c r="I6" s="27">
        <v>86.633</v>
      </c>
      <c r="J6" s="27">
        <f t="shared" si="1"/>
        <v>34.6532</v>
      </c>
      <c r="K6" s="28">
        <f t="shared" si="2"/>
        <v>76.41319999999999</v>
      </c>
      <c r="L6" s="42">
        <v>4</v>
      </c>
    </row>
    <row r="7" spans="1:12" s="1" customFormat="1" ht="28.5" customHeight="1">
      <c r="A7" s="11" t="s">
        <v>52</v>
      </c>
      <c r="B7" s="12" t="s">
        <v>66</v>
      </c>
      <c r="C7" s="13" t="s">
        <v>67</v>
      </c>
      <c r="D7" s="12" t="s">
        <v>68</v>
      </c>
      <c r="E7" s="13" t="s">
        <v>56</v>
      </c>
      <c r="F7" s="14">
        <v>67</v>
      </c>
      <c r="G7" s="15">
        <f t="shared" si="0"/>
        <v>40.199999999999996</v>
      </c>
      <c r="H7" s="16">
        <v>7</v>
      </c>
      <c r="I7" s="27">
        <v>86.933</v>
      </c>
      <c r="J7" s="27">
        <f t="shared" si="1"/>
        <v>34.7732</v>
      </c>
      <c r="K7" s="28">
        <f t="shared" si="2"/>
        <v>74.97319999999999</v>
      </c>
      <c r="L7" s="42">
        <v>5</v>
      </c>
    </row>
    <row r="8" spans="1:12" s="1" customFormat="1" ht="28.5" customHeight="1">
      <c r="A8" s="11" t="s">
        <v>52</v>
      </c>
      <c r="B8" s="12" t="s">
        <v>69</v>
      </c>
      <c r="C8" s="13" t="s">
        <v>70</v>
      </c>
      <c r="D8" s="12" t="s">
        <v>71</v>
      </c>
      <c r="E8" s="13" t="s">
        <v>56</v>
      </c>
      <c r="F8" s="14">
        <v>64.6</v>
      </c>
      <c r="G8" s="15">
        <f t="shared" si="0"/>
        <v>38.76</v>
      </c>
      <c r="H8" s="16">
        <v>9</v>
      </c>
      <c r="I8" s="27">
        <v>87.167</v>
      </c>
      <c r="J8" s="27">
        <f t="shared" si="1"/>
        <v>34.866800000000005</v>
      </c>
      <c r="K8" s="28">
        <f t="shared" si="2"/>
        <v>73.6268</v>
      </c>
      <c r="L8" s="42">
        <v>6</v>
      </c>
    </row>
    <row r="9" spans="1:12" s="1" customFormat="1" ht="28.5" customHeight="1">
      <c r="A9" s="11" t="s">
        <v>52</v>
      </c>
      <c r="B9" s="12" t="s">
        <v>72</v>
      </c>
      <c r="C9" s="13" t="s">
        <v>73</v>
      </c>
      <c r="D9" s="12" t="s">
        <v>74</v>
      </c>
      <c r="E9" s="13" t="s">
        <v>56</v>
      </c>
      <c r="F9" s="14">
        <v>64.8</v>
      </c>
      <c r="G9" s="15">
        <f t="shared" si="0"/>
        <v>38.879999999999995</v>
      </c>
      <c r="H9" s="16">
        <v>8</v>
      </c>
      <c r="I9" s="27">
        <v>85.967</v>
      </c>
      <c r="J9" s="27">
        <f t="shared" si="1"/>
        <v>34.3868</v>
      </c>
      <c r="K9" s="28">
        <f t="shared" si="2"/>
        <v>73.26679999999999</v>
      </c>
      <c r="L9" s="42">
        <v>7</v>
      </c>
    </row>
    <row r="10" spans="1:12" s="1" customFormat="1" ht="28.5" customHeight="1">
      <c r="A10" s="11" t="s">
        <v>52</v>
      </c>
      <c r="B10" s="12" t="s">
        <v>75</v>
      </c>
      <c r="C10" s="13" t="s">
        <v>76</v>
      </c>
      <c r="D10" s="12" t="s">
        <v>77</v>
      </c>
      <c r="E10" s="13" t="s">
        <v>56</v>
      </c>
      <c r="F10" s="14">
        <v>63</v>
      </c>
      <c r="G10" s="15">
        <f t="shared" si="0"/>
        <v>37.8</v>
      </c>
      <c r="H10" s="16">
        <v>10</v>
      </c>
      <c r="I10" s="27">
        <v>88.5</v>
      </c>
      <c r="J10" s="27">
        <f aca="true" t="shared" si="3" ref="J8:J18">I10*0.4</f>
        <v>35.4</v>
      </c>
      <c r="K10" s="28">
        <f t="shared" si="2"/>
        <v>73.19999999999999</v>
      </c>
      <c r="L10" s="42">
        <v>8</v>
      </c>
    </row>
    <row r="11" spans="1:12" s="1" customFormat="1" ht="28.5" customHeight="1">
      <c r="A11" s="11" t="s">
        <v>52</v>
      </c>
      <c r="B11" s="12" t="s">
        <v>78</v>
      </c>
      <c r="C11" s="13" t="s">
        <v>79</v>
      </c>
      <c r="D11" s="12" t="s">
        <v>80</v>
      </c>
      <c r="E11" s="13" t="s">
        <v>56</v>
      </c>
      <c r="F11" s="14">
        <v>62.9</v>
      </c>
      <c r="G11" s="15">
        <f t="shared" si="0"/>
        <v>37.739999999999995</v>
      </c>
      <c r="H11" s="16">
        <v>11</v>
      </c>
      <c r="I11" s="27">
        <v>88.267</v>
      </c>
      <c r="J11" s="27">
        <f t="shared" si="3"/>
        <v>35.3068</v>
      </c>
      <c r="K11" s="28">
        <f t="shared" si="2"/>
        <v>73.04679999999999</v>
      </c>
      <c r="L11" s="42">
        <v>9</v>
      </c>
    </row>
    <row r="12" spans="1:12" s="1" customFormat="1" ht="28.5" customHeight="1">
      <c r="A12" s="11" t="s">
        <v>52</v>
      </c>
      <c r="B12" s="12" t="s">
        <v>81</v>
      </c>
      <c r="C12" s="13" t="s">
        <v>82</v>
      </c>
      <c r="D12" s="12" t="s">
        <v>83</v>
      </c>
      <c r="E12" s="13" t="s">
        <v>56</v>
      </c>
      <c r="F12" s="14">
        <v>61.6</v>
      </c>
      <c r="G12" s="15">
        <f t="shared" si="0"/>
        <v>36.96</v>
      </c>
      <c r="H12" s="16">
        <v>12</v>
      </c>
      <c r="I12" s="27">
        <v>87.5</v>
      </c>
      <c r="J12" s="27">
        <f t="shared" si="3"/>
        <v>35</v>
      </c>
      <c r="K12" s="28">
        <f t="shared" si="2"/>
        <v>71.96000000000001</v>
      </c>
      <c r="L12" s="42">
        <v>10</v>
      </c>
    </row>
    <row r="13" spans="1:12" s="1" customFormat="1" ht="28.5" customHeight="1">
      <c r="A13" s="11" t="s">
        <v>52</v>
      </c>
      <c r="B13" s="12" t="s">
        <v>84</v>
      </c>
      <c r="C13" s="13" t="s">
        <v>85</v>
      </c>
      <c r="D13" s="12" t="s">
        <v>86</v>
      </c>
      <c r="E13" s="13" t="s">
        <v>56</v>
      </c>
      <c r="F13" s="14">
        <v>60.5</v>
      </c>
      <c r="G13" s="15">
        <f t="shared" si="0"/>
        <v>36.3</v>
      </c>
      <c r="H13" s="16">
        <v>14</v>
      </c>
      <c r="I13" s="27">
        <v>88.8</v>
      </c>
      <c r="J13" s="27">
        <f t="shared" si="3"/>
        <v>35.52</v>
      </c>
      <c r="K13" s="28">
        <f t="shared" si="2"/>
        <v>71.82</v>
      </c>
      <c r="L13" s="42">
        <v>11</v>
      </c>
    </row>
    <row r="14" spans="1:12" s="1" customFormat="1" ht="28.5" customHeight="1">
      <c r="A14" s="11" t="s">
        <v>52</v>
      </c>
      <c r="B14" s="12" t="s">
        <v>87</v>
      </c>
      <c r="C14" s="13" t="s">
        <v>88</v>
      </c>
      <c r="D14" s="12" t="s">
        <v>89</v>
      </c>
      <c r="E14" s="13" t="s">
        <v>56</v>
      </c>
      <c r="F14" s="14">
        <v>61.4</v>
      </c>
      <c r="G14" s="15">
        <f t="shared" si="0"/>
        <v>36.839999999999996</v>
      </c>
      <c r="H14" s="16">
        <v>13</v>
      </c>
      <c r="I14" s="27">
        <v>85.367</v>
      </c>
      <c r="J14" s="27">
        <f t="shared" si="3"/>
        <v>34.146800000000006</v>
      </c>
      <c r="K14" s="28">
        <f t="shared" si="2"/>
        <v>70.9868</v>
      </c>
      <c r="L14" s="42">
        <v>12</v>
      </c>
    </row>
    <row r="15" spans="1:12" s="1" customFormat="1" ht="28.5" customHeight="1">
      <c r="A15" s="11" t="s">
        <v>52</v>
      </c>
      <c r="B15" s="12" t="s">
        <v>90</v>
      </c>
      <c r="C15" s="13" t="s">
        <v>91</v>
      </c>
      <c r="D15" s="12" t="s">
        <v>92</v>
      </c>
      <c r="E15" s="13" t="s">
        <v>56</v>
      </c>
      <c r="F15" s="14">
        <v>58</v>
      </c>
      <c r="G15" s="15">
        <f t="shared" si="0"/>
        <v>34.8</v>
      </c>
      <c r="H15" s="16">
        <v>15</v>
      </c>
      <c r="I15" s="27">
        <v>88.033</v>
      </c>
      <c r="J15" s="27">
        <f t="shared" si="3"/>
        <v>35.2132</v>
      </c>
      <c r="K15" s="28">
        <f t="shared" si="2"/>
        <v>70.0132</v>
      </c>
      <c r="L15" s="42">
        <v>13</v>
      </c>
    </row>
    <row r="16" spans="1:12" s="1" customFormat="1" ht="28.5" customHeight="1">
      <c r="A16" s="11" t="s">
        <v>52</v>
      </c>
      <c r="B16" s="12" t="s">
        <v>93</v>
      </c>
      <c r="C16" s="13" t="s">
        <v>94</v>
      </c>
      <c r="D16" s="12" t="s">
        <v>95</v>
      </c>
      <c r="E16" s="13" t="s">
        <v>56</v>
      </c>
      <c r="F16" s="14">
        <v>54.5</v>
      </c>
      <c r="G16" s="15">
        <f t="shared" si="0"/>
        <v>32.699999999999996</v>
      </c>
      <c r="H16" s="16">
        <v>16</v>
      </c>
      <c r="I16" s="27">
        <v>85.633</v>
      </c>
      <c r="J16" s="27">
        <f t="shared" si="3"/>
        <v>34.2532</v>
      </c>
      <c r="K16" s="28">
        <f t="shared" si="2"/>
        <v>66.9532</v>
      </c>
      <c r="L16" s="42">
        <v>14</v>
      </c>
    </row>
    <row r="17" spans="1:12" s="1" customFormat="1" ht="28.5" customHeight="1">
      <c r="A17" s="17" t="s">
        <v>52</v>
      </c>
      <c r="B17" s="18" t="s">
        <v>96</v>
      </c>
      <c r="C17" s="19" t="s">
        <v>97</v>
      </c>
      <c r="D17" s="18" t="s">
        <v>98</v>
      </c>
      <c r="E17" s="19" t="s">
        <v>56</v>
      </c>
      <c r="F17" s="20">
        <v>48.5</v>
      </c>
      <c r="G17" s="21">
        <f t="shared" si="0"/>
        <v>29.099999999999998</v>
      </c>
      <c r="H17" s="22">
        <v>18</v>
      </c>
      <c r="I17" s="30">
        <v>86.567</v>
      </c>
      <c r="J17" s="30">
        <f t="shared" si="3"/>
        <v>34.626799999999996</v>
      </c>
      <c r="K17" s="31">
        <f t="shared" si="2"/>
        <v>63.7268</v>
      </c>
      <c r="L17" s="47">
        <v>15</v>
      </c>
    </row>
    <row r="18" spans="9:10" s="39" customFormat="1" ht="14.25">
      <c r="I18" s="48"/>
      <c r="J18" s="44"/>
    </row>
    <row r="19" spans="9:10" s="39" customFormat="1" ht="14.25">
      <c r="I19" s="48"/>
      <c r="J19" s="44"/>
    </row>
  </sheetData>
  <sheetProtection/>
  <mergeCells count="1">
    <mergeCell ref="A1:L1"/>
  </mergeCells>
  <printOptions/>
  <pageMargins left="0.75" right="0.75" top="0.41" bottom="0.4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A1" sqref="A1:L1"/>
    </sheetView>
  </sheetViews>
  <sheetFormatPr defaultColWidth="9.00390625" defaultRowHeight="13.5"/>
  <cols>
    <col min="1" max="1" width="11.50390625" style="0" customWidth="1"/>
    <col min="2" max="2" width="16.75390625" style="0" customWidth="1"/>
    <col min="3" max="3" width="8.875" style="0" customWidth="1"/>
    <col min="4" max="4" width="9.875" style="0" customWidth="1"/>
    <col min="5" max="5" width="17.625" style="0" customWidth="1"/>
    <col min="6" max="6" width="11.75390625" style="0" customWidth="1"/>
    <col min="8" max="8" width="6.375" style="0" customWidth="1"/>
    <col min="9" max="11" width="10.375" style="4" bestFit="1" customWidth="1"/>
  </cols>
  <sheetData>
    <row r="1" spans="1:12" s="1" customFormat="1" ht="63" customHeight="1">
      <c r="A1" s="7" t="s">
        <v>99</v>
      </c>
      <c r="B1" s="7"/>
      <c r="C1" s="7"/>
      <c r="D1" s="7"/>
      <c r="E1" s="7"/>
      <c r="F1" s="7"/>
      <c r="G1" s="7"/>
      <c r="H1" s="7"/>
      <c r="I1" s="23"/>
      <c r="J1" s="23"/>
      <c r="K1" s="23"/>
      <c r="L1" s="7"/>
    </row>
    <row r="2" spans="1:12" s="1" customFormat="1" ht="30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24" t="s">
        <v>9</v>
      </c>
      <c r="J2" s="24" t="s">
        <v>10</v>
      </c>
      <c r="K2" s="25" t="s">
        <v>11</v>
      </c>
      <c r="L2" s="41" t="s">
        <v>12</v>
      </c>
    </row>
    <row r="3" spans="1:12" s="1" customFormat="1" ht="30" customHeight="1">
      <c r="A3" s="11" t="s">
        <v>100</v>
      </c>
      <c r="B3" s="12" t="s">
        <v>101</v>
      </c>
      <c r="C3" s="13" t="s">
        <v>102</v>
      </c>
      <c r="D3" s="12" t="s">
        <v>103</v>
      </c>
      <c r="E3" s="13" t="s">
        <v>56</v>
      </c>
      <c r="F3" s="14">
        <v>69.5</v>
      </c>
      <c r="G3" s="15">
        <f>F3*0.6</f>
        <v>41.699999999999996</v>
      </c>
      <c r="H3" s="16">
        <v>2</v>
      </c>
      <c r="I3" s="27">
        <v>87.867</v>
      </c>
      <c r="J3" s="27">
        <f>I3*0.4</f>
        <v>35.146800000000006</v>
      </c>
      <c r="K3" s="28">
        <f>G3+J3</f>
        <v>76.8468</v>
      </c>
      <c r="L3" s="42">
        <v>1</v>
      </c>
    </row>
    <row r="4" spans="1:12" s="1" customFormat="1" ht="30" customHeight="1">
      <c r="A4" s="11" t="s">
        <v>100</v>
      </c>
      <c r="B4" s="12" t="s">
        <v>104</v>
      </c>
      <c r="C4" s="13" t="s">
        <v>105</v>
      </c>
      <c r="D4" s="12" t="s">
        <v>106</v>
      </c>
      <c r="E4" s="13" t="s">
        <v>56</v>
      </c>
      <c r="F4" s="14">
        <v>58.9</v>
      </c>
      <c r="G4" s="15">
        <f>F4*0.6</f>
        <v>35.339999999999996</v>
      </c>
      <c r="H4" s="16">
        <v>3</v>
      </c>
      <c r="I4" s="27">
        <v>86.667</v>
      </c>
      <c r="J4" s="27">
        <f>I4*0.4</f>
        <v>34.6668</v>
      </c>
      <c r="K4" s="28">
        <f>G4+J4</f>
        <v>70.0068</v>
      </c>
      <c r="L4" s="42">
        <v>2</v>
      </c>
    </row>
    <row r="9" spans="8:11" s="39" customFormat="1" ht="14.25">
      <c r="H9" s="40"/>
      <c r="I9" s="44"/>
      <c r="J9" s="44"/>
      <c r="K9" s="44"/>
    </row>
    <row r="10" spans="8:11" s="39" customFormat="1" ht="14.25">
      <c r="H10" s="40"/>
      <c r="I10" s="44"/>
      <c r="J10" s="44"/>
      <c r="K10" s="44"/>
    </row>
  </sheetData>
  <sheetProtection/>
  <mergeCells count="1">
    <mergeCell ref="A1:L1"/>
  </mergeCells>
  <printOptions/>
  <pageMargins left="0.75" right="0.75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">
      <selection activeCell="A1" sqref="A1:L1"/>
    </sheetView>
  </sheetViews>
  <sheetFormatPr defaultColWidth="9.00390625" defaultRowHeight="13.5"/>
  <cols>
    <col min="1" max="1" width="9.875" style="0" customWidth="1"/>
    <col min="2" max="2" width="16.75390625" style="0" customWidth="1"/>
    <col min="3" max="3" width="8.625" style="0" customWidth="1"/>
    <col min="4" max="4" width="9.875" style="0" customWidth="1"/>
    <col min="5" max="5" width="18.50390625" style="0" customWidth="1"/>
    <col min="6" max="6" width="11.00390625" style="0" customWidth="1"/>
    <col min="8" max="8" width="8.00390625" style="0" customWidth="1"/>
    <col min="9" max="9" width="9.875" style="4" customWidth="1"/>
    <col min="10" max="11" width="10.375" style="4" bestFit="1" customWidth="1"/>
  </cols>
  <sheetData>
    <row r="1" spans="1:12" s="1" customFormat="1" ht="66" customHeight="1">
      <c r="A1" s="7" t="s">
        <v>107</v>
      </c>
      <c r="B1" s="7"/>
      <c r="C1" s="7"/>
      <c r="D1" s="7"/>
      <c r="E1" s="7"/>
      <c r="F1" s="7"/>
      <c r="G1" s="7"/>
      <c r="H1" s="7"/>
      <c r="I1" s="23"/>
      <c r="J1" s="23"/>
      <c r="K1" s="23"/>
      <c r="L1" s="7"/>
    </row>
    <row r="2" spans="1:12" s="1" customFormat="1" ht="30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24" t="s">
        <v>9</v>
      </c>
      <c r="J2" s="24" t="s">
        <v>10</v>
      </c>
      <c r="K2" s="25" t="s">
        <v>11</v>
      </c>
      <c r="L2" s="41" t="s">
        <v>12</v>
      </c>
    </row>
    <row r="3" spans="1:12" s="1" customFormat="1" ht="30" customHeight="1">
      <c r="A3" s="11" t="s">
        <v>108</v>
      </c>
      <c r="B3" s="12" t="s">
        <v>109</v>
      </c>
      <c r="C3" s="13" t="s">
        <v>110</v>
      </c>
      <c r="D3" s="12" t="s">
        <v>111</v>
      </c>
      <c r="E3" s="13" t="s">
        <v>56</v>
      </c>
      <c r="F3" s="14">
        <v>77.9</v>
      </c>
      <c r="G3" s="15">
        <f>F3*0.6</f>
        <v>46.74</v>
      </c>
      <c r="H3" s="16">
        <v>1</v>
      </c>
      <c r="I3" s="27">
        <v>87.233</v>
      </c>
      <c r="J3" s="27">
        <f>I3*0.4</f>
        <v>34.8932</v>
      </c>
      <c r="K3" s="28">
        <f>G3+J3</f>
        <v>81.6332</v>
      </c>
      <c r="L3" s="42">
        <v>1</v>
      </c>
    </row>
    <row r="4" spans="1:12" s="1" customFormat="1" ht="30" customHeight="1">
      <c r="A4" s="11" t="s">
        <v>108</v>
      </c>
      <c r="B4" s="12" t="s">
        <v>112</v>
      </c>
      <c r="C4" s="13" t="s">
        <v>113</v>
      </c>
      <c r="D4" s="12" t="s">
        <v>114</v>
      </c>
      <c r="E4" s="13" t="s">
        <v>56</v>
      </c>
      <c r="F4" s="14">
        <v>65.1</v>
      </c>
      <c r="G4" s="15">
        <f>F4*0.6</f>
        <v>39.059999999999995</v>
      </c>
      <c r="H4" s="16">
        <v>3</v>
      </c>
      <c r="I4" s="27">
        <v>87.7</v>
      </c>
      <c r="J4" s="27">
        <f>I4*0.4</f>
        <v>35.080000000000005</v>
      </c>
      <c r="K4" s="28">
        <f>G4+J4</f>
        <v>74.14</v>
      </c>
      <c r="L4" s="42">
        <v>2</v>
      </c>
    </row>
    <row r="8" spans="8:11" ht="20.25">
      <c r="H8" s="33"/>
      <c r="J8" s="34"/>
      <c r="K8" s="34"/>
    </row>
    <row r="9" spans="8:11" ht="20.25">
      <c r="H9" s="33"/>
      <c r="J9" s="34"/>
      <c r="K9" s="34"/>
    </row>
  </sheetData>
  <sheetProtection/>
  <mergeCells count="1">
    <mergeCell ref="A1:L1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">
      <selection activeCell="H9" sqref="H9:K9"/>
    </sheetView>
  </sheetViews>
  <sheetFormatPr defaultColWidth="9.00390625" defaultRowHeight="13.5"/>
  <cols>
    <col min="1" max="1" width="11.00390625" style="0" customWidth="1"/>
    <col min="2" max="2" width="16.875" style="0" customWidth="1"/>
    <col min="3" max="3" width="7.75390625" style="0" customWidth="1"/>
    <col min="4" max="4" width="9.75390625" style="0" customWidth="1"/>
    <col min="5" max="5" width="17.375" style="0" customWidth="1"/>
    <col min="6" max="6" width="10.875" style="0" customWidth="1"/>
    <col min="8" max="8" width="7.50390625" style="0" customWidth="1"/>
    <col min="9" max="9" width="11.50390625" style="4" customWidth="1"/>
    <col min="10" max="11" width="10.375" style="4" bestFit="1" customWidth="1"/>
  </cols>
  <sheetData>
    <row r="1" spans="1:12" s="1" customFormat="1" ht="45" customHeight="1">
      <c r="A1" s="7" t="s">
        <v>115</v>
      </c>
      <c r="B1" s="7"/>
      <c r="C1" s="7"/>
      <c r="D1" s="7"/>
      <c r="E1" s="7"/>
      <c r="F1" s="7"/>
      <c r="G1" s="7"/>
      <c r="H1" s="7"/>
      <c r="I1" s="23"/>
      <c r="J1" s="23"/>
      <c r="K1" s="23"/>
      <c r="L1" s="7"/>
    </row>
    <row r="2" spans="1:12" s="1" customFormat="1" ht="30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24" t="s">
        <v>9</v>
      </c>
      <c r="J2" s="24" t="s">
        <v>10</v>
      </c>
      <c r="K2" s="25" t="s">
        <v>11</v>
      </c>
      <c r="L2" s="41" t="s">
        <v>12</v>
      </c>
    </row>
    <row r="3" spans="1:12" s="1" customFormat="1" ht="30" customHeight="1">
      <c r="A3" s="11" t="s">
        <v>116</v>
      </c>
      <c r="B3" s="12" t="s">
        <v>117</v>
      </c>
      <c r="C3" s="13" t="s">
        <v>118</v>
      </c>
      <c r="D3" s="12" t="s">
        <v>119</v>
      </c>
      <c r="E3" s="13" t="s">
        <v>56</v>
      </c>
      <c r="F3" s="14">
        <v>59.2</v>
      </c>
      <c r="G3" s="15">
        <f>F3*0.6</f>
        <v>35.52</v>
      </c>
      <c r="H3" s="16">
        <v>2</v>
      </c>
      <c r="I3" s="27">
        <v>87.233</v>
      </c>
      <c r="J3" s="27">
        <f>I3*0.4</f>
        <v>34.8932</v>
      </c>
      <c r="K3" s="28">
        <f>G3+J3</f>
        <v>70.4132</v>
      </c>
      <c r="L3" s="42">
        <v>1</v>
      </c>
    </row>
    <row r="4" spans="1:12" s="1" customFormat="1" ht="30" customHeight="1">
      <c r="A4" s="11" t="s">
        <v>116</v>
      </c>
      <c r="B4" s="12" t="s">
        <v>120</v>
      </c>
      <c r="C4" s="13" t="s">
        <v>121</v>
      </c>
      <c r="D4" s="12" t="s">
        <v>122</v>
      </c>
      <c r="E4" s="13" t="s">
        <v>56</v>
      </c>
      <c r="F4" s="14">
        <v>57.6</v>
      </c>
      <c r="G4" s="15">
        <f>F4*0.6</f>
        <v>34.56</v>
      </c>
      <c r="H4" s="16">
        <v>4</v>
      </c>
      <c r="I4" s="27">
        <v>88.267</v>
      </c>
      <c r="J4" s="27">
        <f>I4*0.4</f>
        <v>35.3068</v>
      </c>
      <c r="K4" s="28">
        <f>G4+J4</f>
        <v>69.86680000000001</v>
      </c>
      <c r="L4" s="42">
        <v>2</v>
      </c>
    </row>
    <row r="8" spans="8:10" ht="20.25">
      <c r="H8" s="46"/>
      <c r="I8" s="34"/>
      <c r="J8" s="34"/>
    </row>
    <row r="9" spans="8:10" ht="20.25">
      <c r="H9" s="46"/>
      <c r="I9" s="34"/>
      <c r="J9" s="34"/>
    </row>
  </sheetData>
  <sheetProtection/>
  <mergeCells count="1">
    <mergeCell ref="A1:L1"/>
  </mergeCell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">
      <selection activeCell="I9" sqref="I9:L9"/>
    </sheetView>
  </sheetViews>
  <sheetFormatPr defaultColWidth="9.00390625" defaultRowHeight="13.5"/>
  <cols>
    <col min="1" max="1" width="10.75390625" style="0" customWidth="1"/>
    <col min="2" max="2" width="16.875" style="0" customWidth="1"/>
    <col min="4" max="4" width="10.50390625" style="0" customWidth="1"/>
    <col min="5" max="5" width="18.875" style="0" customWidth="1"/>
    <col min="6" max="6" width="10.75390625" style="0" customWidth="1"/>
    <col min="7" max="7" width="9.375" style="0" customWidth="1"/>
    <col min="8" max="8" width="7.00390625" style="0" customWidth="1"/>
    <col min="9" max="11" width="10.125" style="4" customWidth="1"/>
  </cols>
  <sheetData>
    <row r="1" spans="1:12" s="1" customFormat="1" ht="45" customHeight="1">
      <c r="A1" s="7" t="s">
        <v>123</v>
      </c>
      <c r="B1" s="7"/>
      <c r="C1" s="7"/>
      <c r="D1" s="7"/>
      <c r="E1" s="7"/>
      <c r="F1" s="7"/>
      <c r="G1" s="7"/>
      <c r="H1" s="7"/>
      <c r="I1" s="23"/>
      <c r="J1" s="23"/>
      <c r="K1" s="23"/>
      <c r="L1" s="7"/>
    </row>
    <row r="2" spans="1:12" s="2" customFormat="1" ht="30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24" t="s">
        <v>9</v>
      </c>
      <c r="J2" s="24" t="s">
        <v>10</v>
      </c>
      <c r="K2" s="25" t="s">
        <v>11</v>
      </c>
      <c r="L2" s="41" t="s">
        <v>12</v>
      </c>
    </row>
    <row r="3" spans="1:12" s="2" customFormat="1" ht="30" customHeight="1">
      <c r="A3" s="45" t="s">
        <v>124</v>
      </c>
      <c r="B3" s="12" t="s">
        <v>125</v>
      </c>
      <c r="C3" s="13" t="s">
        <v>126</v>
      </c>
      <c r="D3" s="12" t="s">
        <v>127</v>
      </c>
      <c r="E3" s="13" t="s">
        <v>56</v>
      </c>
      <c r="F3" s="14">
        <v>75.5</v>
      </c>
      <c r="G3" s="15">
        <f>F3*0.6</f>
        <v>45.3</v>
      </c>
      <c r="H3" s="16">
        <v>2</v>
      </c>
      <c r="I3" s="27">
        <v>90.833</v>
      </c>
      <c r="J3" s="27">
        <f>I3*0.4</f>
        <v>36.3332</v>
      </c>
      <c r="K3" s="28">
        <f>G3+J3</f>
        <v>81.63319999999999</v>
      </c>
      <c r="L3" s="42">
        <v>1</v>
      </c>
    </row>
    <row r="4" spans="9:11" ht="13.5">
      <c r="I4" s="43"/>
      <c r="J4" s="43"/>
      <c r="K4" s="43"/>
    </row>
    <row r="5" spans="9:11" ht="13.5">
      <c r="I5" s="43"/>
      <c r="J5" s="43"/>
      <c r="K5" s="43"/>
    </row>
    <row r="6" spans="9:11" ht="13.5">
      <c r="I6" s="43"/>
      <c r="J6" s="43"/>
      <c r="K6" s="43"/>
    </row>
    <row r="8" spans="9:11" ht="20.25">
      <c r="I8" s="33"/>
      <c r="J8" s="34"/>
      <c r="K8" s="34"/>
    </row>
    <row r="9" spans="9:11" ht="20.25">
      <c r="I9" s="33"/>
      <c r="J9" s="34"/>
      <c r="K9" s="34"/>
    </row>
  </sheetData>
  <sheetProtection/>
  <mergeCells count="1">
    <mergeCell ref="A1:L1"/>
  </mergeCells>
  <printOptions/>
  <pageMargins left="0.75" right="0.75" top="1" bottom="1" header="0.51" footer="0.5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zoomScaleSheetLayoutView="100" workbookViewId="0" topLeftCell="A1">
      <selection activeCell="A1" sqref="A1:L1"/>
    </sheetView>
  </sheetViews>
  <sheetFormatPr defaultColWidth="9.00390625" defaultRowHeight="13.5"/>
  <cols>
    <col min="1" max="1" width="21.50390625" style="0" customWidth="1"/>
    <col min="2" max="2" width="16.125" style="0" customWidth="1"/>
    <col min="3" max="3" width="8.625" style="0" customWidth="1"/>
    <col min="4" max="4" width="9.625" style="0" customWidth="1"/>
    <col min="5" max="5" width="17.25390625" style="0" customWidth="1"/>
    <col min="6" max="6" width="9.875" style="0" customWidth="1"/>
    <col min="8" max="8" width="6.625" style="0" customWidth="1"/>
    <col min="9" max="9" width="10.375" style="4" bestFit="1" customWidth="1"/>
    <col min="10" max="10" width="10.00390625" style="4" customWidth="1"/>
    <col min="11" max="11" width="10.25390625" style="4" customWidth="1"/>
    <col min="12" max="12" width="8.375" style="0" customWidth="1"/>
  </cols>
  <sheetData>
    <row r="1" spans="1:12" s="1" customFormat="1" ht="66.75" customHeight="1">
      <c r="A1" s="7" t="s">
        <v>128</v>
      </c>
      <c r="B1" s="7"/>
      <c r="C1" s="7"/>
      <c r="D1" s="7"/>
      <c r="E1" s="7"/>
      <c r="F1" s="7"/>
      <c r="G1" s="7"/>
      <c r="H1" s="7"/>
      <c r="I1" s="23"/>
      <c r="J1" s="23"/>
      <c r="K1" s="23"/>
      <c r="L1" s="7"/>
    </row>
    <row r="2" spans="1:12" s="2" customFormat="1" ht="30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24" t="s">
        <v>9</v>
      </c>
      <c r="J2" s="24" t="s">
        <v>10</v>
      </c>
      <c r="K2" s="25" t="s">
        <v>11</v>
      </c>
      <c r="L2" s="41" t="s">
        <v>12</v>
      </c>
    </row>
    <row r="3" spans="1:12" s="2" customFormat="1" ht="56.25">
      <c r="A3" s="35" t="s">
        <v>129</v>
      </c>
      <c r="B3" s="36" t="s">
        <v>130</v>
      </c>
      <c r="C3" s="37" t="s">
        <v>131</v>
      </c>
      <c r="D3" s="36" t="s">
        <v>132</v>
      </c>
      <c r="E3" s="37" t="s">
        <v>56</v>
      </c>
      <c r="F3" s="38">
        <v>81.7</v>
      </c>
      <c r="G3" s="15">
        <f>F3*0.6</f>
        <v>49.02</v>
      </c>
      <c r="H3" s="16">
        <v>1</v>
      </c>
      <c r="I3" s="27">
        <v>89.833</v>
      </c>
      <c r="J3" s="27">
        <f>I3*0.4</f>
        <v>35.9332</v>
      </c>
      <c r="K3" s="28">
        <f>G3+J3</f>
        <v>84.95320000000001</v>
      </c>
      <c r="L3" s="42">
        <v>1</v>
      </c>
    </row>
    <row r="4" spans="9:11" ht="13.5">
      <c r="I4" s="43"/>
      <c r="J4" s="43"/>
      <c r="K4" s="43"/>
    </row>
    <row r="5" spans="9:11" ht="13.5">
      <c r="I5" s="43"/>
      <c r="J5" s="43"/>
      <c r="K5" s="43"/>
    </row>
    <row r="6" spans="9:11" ht="13.5">
      <c r="I6" s="43"/>
      <c r="J6" s="43"/>
      <c r="K6" s="43"/>
    </row>
    <row r="7" spans="7:11" ht="24" customHeight="1">
      <c r="G7" s="39"/>
      <c r="H7" s="40"/>
      <c r="I7" s="44"/>
      <c r="J7" s="44"/>
      <c r="K7" s="44"/>
    </row>
    <row r="8" spans="7:11" ht="14.25">
      <c r="G8" s="39"/>
      <c r="H8" s="40"/>
      <c r="I8" s="44"/>
      <c r="J8" s="44"/>
      <c r="K8" s="44"/>
    </row>
  </sheetData>
  <sheetProtection/>
  <mergeCells count="1">
    <mergeCell ref="A1:L1"/>
  </mergeCells>
  <printOptions/>
  <pageMargins left="0.55" right="0.55" top="1" bottom="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100" workbookViewId="0" topLeftCell="A1">
      <selection activeCell="A1" sqref="A1:L1"/>
    </sheetView>
  </sheetViews>
  <sheetFormatPr defaultColWidth="9.00390625" defaultRowHeight="13.5"/>
  <cols>
    <col min="1" max="1" width="12.00390625" style="0" customWidth="1"/>
    <col min="2" max="2" width="16.625" style="0" customWidth="1"/>
    <col min="4" max="4" width="11.00390625" style="0" customWidth="1"/>
    <col min="5" max="5" width="15.75390625" style="0" customWidth="1"/>
    <col min="6" max="6" width="10.625" style="0" customWidth="1"/>
    <col min="7" max="7" width="9.75390625" style="0" customWidth="1"/>
    <col min="8" max="8" width="7.00390625" style="0" customWidth="1"/>
    <col min="9" max="11" width="10.375" style="4" bestFit="1" customWidth="1"/>
    <col min="12" max="12" width="9.00390625" style="5" customWidth="1"/>
  </cols>
  <sheetData>
    <row r="1" spans="1:12" s="1" customFormat="1" ht="51" customHeight="1">
      <c r="A1" s="6" t="s">
        <v>133</v>
      </c>
      <c r="B1" s="7"/>
      <c r="C1" s="7"/>
      <c r="D1" s="7"/>
      <c r="E1" s="7"/>
      <c r="F1" s="7"/>
      <c r="G1" s="7"/>
      <c r="H1" s="7"/>
      <c r="I1" s="23"/>
      <c r="J1" s="23"/>
      <c r="K1" s="23"/>
      <c r="L1" s="7"/>
    </row>
    <row r="2" spans="1:12" s="2" customFormat="1" ht="30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24" t="s">
        <v>9</v>
      </c>
      <c r="J2" s="24" t="s">
        <v>10</v>
      </c>
      <c r="K2" s="25" t="s">
        <v>11</v>
      </c>
      <c r="L2" s="26" t="s">
        <v>12</v>
      </c>
    </row>
    <row r="3" spans="1:12" s="3" customFormat="1" ht="30" customHeight="1">
      <c r="A3" s="11" t="s">
        <v>134</v>
      </c>
      <c r="B3" s="12" t="s">
        <v>135</v>
      </c>
      <c r="C3" s="13" t="s">
        <v>136</v>
      </c>
      <c r="D3" s="12" t="s">
        <v>137</v>
      </c>
      <c r="E3" s="13" t="s">
        <v>138</v>
      </c>
      <c r="F3" s="14">
        <v>76.8</v>
      </c>
      <c r="G3" s="15">
        <f aca="true" t="shared" si="0" ref="G3:G7">F3*0.6</f>
        <v>46.08</v>
      </c>
      <c r="H3" s="16">
        <v>1</v>
      </c>
      <c r="I3" s="27">
        <v>90.867</v>
      </c>
      <c r="J3" s="27">
        <f aca="true" t="shared" si="1" ref="J3:J7">I3*0.4</f>
        <v>36.3468</v>
      </c>
      <c r="K3" s="28">
        <f>G3+J3</f>
        <v>82.4268</v>
      </c>
      <c r="L3" s="29">
        <v>1</v>
      </c>
    </row>
    <row r="4" spans="1:12" s="3" customFormat="1" ht="30" customHeight="1">
      <c r="A4" s="11" t="s">
        <v>134</v>
      </c>
      <c r="B4" s="12" t="s">
        <v>139</v>
      </c>
      <c r="C4" s="13" t="s">
        <v>140</v>
      </c>
      <c r="D4" s="12" t="s">
        <v>141</v>
      </c>
      <c r="E4" s="13" t="s">
        <v>138</v>
      </c>
      <c r="F4" s="14">
        <v>72.1</v>
      </c>
      <c r="G4" s="15">
        <f t="shared" si="0"/>
        <v>43.26</v>
      </c>
      <c r="H4" s="16">
        <v>2</v>
      </c>
      <c r="I4" s="27">
        <v>89.1</v>
      </c>
      <c r="J4" s="27">
        <f t="shared" si="1"/>
        <v>35.64</v>
      </c>
      <c r="K4" s="28">
        <f>G4+J4</f>
        <v>78.9</v>
      </c>
      <c r="L4" s="29">
        <v>2</v>
      </c>
    </row>
    <row r="5" spans="1:12" s="3" customFormat="1" ht="30" customHeight="1">
      <c r="A5" s="11" t="s">
        <v>134</v>
      </c>
      <c r="B5" s="12" t="s">
        <v>142</v>
      </c>
      <c r="C5" s="13" t="s">
        <v>143</v>
      </c>
      <c r="D5" s="12" t="s">
        <v>144</v>
      </c>
      <c r="E5" s="13" t="s">
        <v>138</v>
      </c>
      <c r="F5" s="14">
        <v>57.3</v>
      </c>
      <c r="G5" s="15">
        <f t="shared" si="0"/>
        <v>34.379999999999995</v>
      </c>
      <c r="H5" s="16">
        <v>4</v>
      </c>
      <c r="I5" s="27">
        <v>91.933</v>
      </c>
      <c r="J5" s="27">
        <f t="shared" si="1"/>
        <v>36.7732</v>
      </c>
      <c r="K5" s="28">
        <f>G5+J5</f>
        <v>71.1532</v>
      </c>
      <c r="L5" s="29">
        <v>3</v>
      </c>
    </row>
    <row r="6" spans="1:12" s="3" customFormat="1" ht="30" customHeight="1">
      <c r="A6" s="11" t="s">
        <v>134</v>
      </c>
      <c r="B6" s="12" t="s">
        <v>145</v>
      </c>
      <c r="C6" s="13" t="s">
        <v>146</v>
      </c>
      <c r="D6" s="12" t="s">
        <v>147</v>
      </c>
      <c r="E6" s="13" t="s">
        <v>138</v>
      </c>
      <c r="F6" s="14">
        <v>50.3</v>
      </c>
      <c r="G6" s="15">
        <f t="shared" si="0"/>
        <v>30.179999999999996</v>
      </c>
      <c r="H6" s="16">
        <v>7</v>
      </c>
      <c r="I6" s="27">
        <v>89.333</v>
      </c>
      <c r="J6" s="27">
        <f t="shared" si="1"/>
        <v>35.733200000000004</v>
      </c>
      <c r="K6" s="28">
        <f>G6+J6</f>
        <v>65.9132</v>
      </c>
      <c r="L6" s="29">
        <v>4</v>
      </c>
    </row>
    <row r="7" spans="1:12" s="3" customFormat="1" ht="30" customHeight="1">
      <c r="A7" s="17" t="s">
        <v>134</v>
      </c>
      <c r="B7" s="18" t="s">
        <v>148</v>
      </c>
      <c r="C7" s="19" t="s">
        <v>149</v>
      </c>
      <c r="D7" s="18" t="s">
        <v>150</v>
      </c>
      <c r="E7" s="19" t="s">
        <v>138</v>
      </c>
      <c r="F7" s="20">
        <v>51.2</v>
      </c>
      <c r="G7" s="21">
        <f t="shared" si="0"/>
        <v>30.72</v>
      </c>
      <c r="H7" s="22">
        <v>6</v>
      </c>
      <c r="I7" s="30">
        <v>86.6</v>
      </c>
      <c r="J7" s="30">
        <f t="shared" si="1"/>
        <v>34.64</v>
      </c>
      <c r="K7" s="31">
        <f>G7+J7</f>
        <v>65.36</v>
      </c>
      <c r="L7" s="32">
        <v>5</v>
      </c>
    </row>
    <row r="10" spans="9:11" ht="20.25">
      <c r="I10" s="33"/>
      <c r="J10" s="34"/>
      <c r="K10" s="34"/>
    </row>
    <row r="11" spans="9:11" ht="20.25">
      <c r="I11" s="33"/>
      <c r="J11" s="34"/>
      <c r="K11" s="34"/>
    </row>
  </sheetData>
  <sheetProtection/>
  <mergeCells count="1">
    <mergeCell ref="A1:L1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sbp</dc:creator>
  <cp:keywords/>
  <dc:description/>
  <cp:lastModifiedBy>lenovo</cp:lastModifiedBy>
  <dcterms:created xsi:type="dcterms:W3CDTF">2018-02-12T09:33:25Z</dcterms:created>
  <dcterms:modified xsi:type="dcterms:W3CDTF">2018-05-15T09:05:40Z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