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8" windowHeight="8352"/>
  </bookViews>
  <sheets>
    <sheet name="笔试、面试成绩" sheetId="5" r:id="rId1"/>
  </sheets>
  <definedNames>
    <definedName name="_xlnm.Print_Titles" localSheetId="0">笔试、面试成绩!$1:$4</definedName>
  </definedNames>
  <calcPr calcId="144525"/>
</workbook>
</file>

<file path=xl/sharedStrings.xml><?xml version="1.0" encoding="utf-8"?>
<sst xmlns="http://schemas.openxmlformats.org/spreadsheetml/2006/main" count="80">
  <si>
    <t>山西省中西医结合医院（第三病区）招聘聘用制护理工作人员（笔试+面试+操作）总成绩</t>
  </si>
  <si>
    <t>2018.05.16</t>
  </si>
  <si>
    <t>序号</t>
  </si>
  <si>
    <t>操作考号</t>
  </si>
  <si>
    <t>报考岗位</t>
  </si>
  <si>
    <t>姓名</t>
  </si>
  <si>
    <t>笔试成绩</t>
  </si>
  <si>
    <t>面试成绩</t>
  </si>
  <si>
    <t>操作成绩</t>
  </si>
  <si>
    <t>（笔试+面试+操作）总成绩</t>
  </si>
  <si>
    <t>备注</t>
  </si>
  <si>
    <t>成绩</t>
  </si>
  <si>
    <t>百分制的50%</t>
  </si>
  <si>
    <t>百分制的20%</t>
  </si>
  <si>
    <t>百分制的30%</t>
  </si>
  <si>
    <t>妇产科护理1</t>
  </si>
  <si>
    <t>白华芝</t>
  </si>
  <si>
    <t>入围，进入体检</t>
  </si>
  <si>
    <t>姚甜甜</t>
  </si>
  <si>
    <t>张学艳</t>
  </si>
  <si>
    <t>王晓妮</t>
  </si>
  <si>
    <t>刘爱琴</t>
  </si>
  <si>
    <t>血透室护理3</t>
  </si>
  <si>
    <t>李嘉仙</t>
  </si>
  <si>
    <t>冯永亮</t>
  </si>
  <si>
    <t>王慧慧</t>
  </si>
  <si>
    <t>宋琴琴</t>
  </si>
  <si>
    <t>血透室护理4</t>
  </si>
  <si>
    <t>秦珠珠</t>
  </si>
  <si>
    <t>护理5</t>
  </si>
  <si>
    <t>王水鑫</t>
  </si>
  <si>
    <t>吴聪捷</t>
  </si>
  <si>
    <t>刘丹丹</t>
  </si>
  <si>
    <t>于梦迪</t>
  </si>
  <si>
    <t>程丹</t>
  </si>
  <si>
    <t>张金鑫</t>
  </si>
  <si>
    <t>杨静</t>
  </si>
  <si>
    <t>齐乐敏</t>
  </si>
  <si>
    <t>陈倩</t>
  </si>
  <si>
    <t>苗传英</t>
  </si>
  <si>
    <t>李慧慧</t>
  </si>
  <si>
    <t>王宇飞</t>
  </si>
  <si>
    <t>刘倩倩</t>
  </si>
  <si>
    <t>张利</t>
  </si>
  <si>
    <t>张彩娟</t>
  </si>
  <si>
    <t>赵平平</t>
  </si>
  <si>
    <t>刘源</t>
  </si>
  <si>
    <t>韩雄丽</t>
  </si>
  <si>
    <t>赵倩</t>
  </si>
  <si>
    <t>冀凯燕</t>
  </si>
  <si>
    <t>翟金金</t>
  </si>
  <si>
    <t>李蕾</t>
  </si>
  <si>
    <t>冯荣荣</t>
  </si>
  <si>
    <t>陈海燕</t>
  </si>
  <si>
    <t>侯晓敏</t>
  </si>
  <si>
    <t>李晋珍</t>
  </si>
  <si>
    <t>弓颖智</t>
  </si>
  <si>
    <t>杨硕</t>
  </si>
  <si>
    <t>吴静</t>
  </si>
  <si>
    <t>尹莉</t>
  </si>
  <si>
    <t>张琦</t>
  </si>
  <si>
    <t>常婷</t>
  </si>
  <si>
    <t>王乐</t>
  </si>
  <si>
    <t>郑晓云</t>
  </si>
  <si>
    <t>任宏伟</t>
  </si>
  <si>
    <t>姚前前</t>
  </si>
  <si>
    <t>张枝花</t>
  </si>
  <si>
    <t>贺苗苗</t>
  </si>
  <si>
    <t>邱亚晋</t>
  </si>
  <si>
    <t>王书花</t>
  </si>
  <si>
    <t>张宏丽</t>
  </si>
  <si>
    <t>陈聪婷</t>
  </si>
  <si>
    <t>牛慧芳</t>
  </si>
  <si>
    <t>张苗苗</t>
  </si>
  <si>
    <t>王玉洁</t>
  </si>
  <si>
    <t>程晓玉</t>
  </si>
  <si>
    <t>弃考</t>
  </si>
  <si>
    <t>冀凯丽</t>
  </si>
  <si>
    <t>师彦婷</t>
  </si>
  <si>
    <t>操作缺考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</si>
</sst>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仿宋"/>
      <charset val="134"/>
    </font>
    <font>
      <sz val="9"/>
      <name val="仿宋"/>
      <charset val="134"/>
    </font>
    <font>
      <b/>
      <sz val="14"/>
      <color theme="1"/>
      <name val="仿宋"/>
      <charset val="134"/>
    </font>
    <font>
      <sz val="10"/>
      <color theme="1"/>
      <name val="仿宋"/>
      <charset val="134"/>
    </font>
    <font>
      <b/>
      <sz val="9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1" borderId="11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25" fillId="26" borderId="14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2"/>
  <sheetViews>
    <sheetView tabSelected="1" topLeftCell="A25" workbookViewId="0">
      <selection activeCell="L9" sqref="L9"/>
    </sheetView>
  </sheetViews>
  <sheetFormatPr defaultColWidth="9" defaultRowHeight="10.8"/>
  <cols>
    <col min="1" max="1" width="7.22222222222222" style="1" customWidth="1"/>
    <col min="2" max="2" width="9.11111111111111" style="1" customWidth="1"/>
    <col min="3" max="3" width="16.7777777777778" style="1" customWidth="1"/>
    <col min="4" max="5" width="7.77777777777778" style="1" customWidth="1"/>
    <col min="6" max="6" width="12.7777777777778" style="1" customWidth="1"/>
    <col min="7" max="7" width="7.77777777777778" style="1" customWidth="1"/>
    <col min="8" max="8" width="12.7777777777778" style="1" customWidth="1"/>
    <col min="9" max="9" width="7.77777777777778" style="1" customWidth="1"/>
    <col min="10" max="10" width="12.7777777777778" style="1" customWidth="1"/>
    <col min="11" max="11" width="24.7777777777778" style="1" customWidth="1"/>
    <col min="12" max="12" width="16.7777777777778" style="1" customWidth="1"/>
    <col min="13" max="16384" width="9" style="1"/>
  </cols>
  <sheetData>
    <row r="1" ht="30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17.4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1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6" t="s">
        <v>7</v>
      </c>
      <c r="H3" s="7"/>
      <c r="I3" s="6" t="s">
        <v>8</v>
      </c>
      <c r="J3" s="7"/>
      <c r="K3" s="11" t="s">
        <v>9</v>
      </c>
      <c r="L3" s="9" t="s">
        <v>10</v>
      </c>
    </row>
    <row r="4" ht="24" customHeight="1" spans="1:12">
      <c r="A4" s="8"/>
      <c r="B4" s="8"/>
      <c r="C4" s="8"/>
      <c r="D4" s="8"/>
      <c r="E4" s="5" t="s">
        <v>11</v>
      </c>
      <c r="F4" s="5" t="s">
        <v>12</v>
      </c>
      <c r="G4" s="5" t="s">
        <v>11</v>
      </c>
      <c r="H4" s="5" t="s">
        <v>13</v>
      </c>
      <c r="I4" s="5" t="s">
        <v>11</v>
      </c>
      <c r="J4" s="5" t="s">
        <v>14</v>
      </c>
      <c r="K4" s="12"/>
      <c r="L4" s="9"/>
    </row>
    <row r="5" s="2" customFormat="1" ht="19.95" customHeight="1" spans="1:12">
      <c r="A5" s="9">
        <v>1</v>
      </c>
      <c r="B5" s="9">
        <v>21</v>
      </c>
      <c r="C5" s="10" t="s">
        <v>15</v>
      </c>
      <c r="D5" s="9" t="s">
        <v>16</v>
      </c>
      <c r="E5" s="9">
        <v>59</v>
      </c>
      <c r="F5" s="9">
        <f t="shared" ref="F5:F35" si="0">SUM(E5*0.5)</f>
        <v>29.5</v>
      </c>
      <c r="G5" s="10">
        <v>85</v>
      </c>
      <c r="H5" s="10">
        <f t="shared" ref="H5:H35" si="1">G5*0.2</f>
        <v>17</v>
      </c>
      <c r="I5" s="10">
        <v>93</v>
      </c>
      <c r="J5" s="10">
        <f t="shared" ref="J5:J35" si="2">SUM(I5*0.3)</f>
        <v>27.9</v>
      </c>
      <c r="K5" s="10">
        <f t="shared" ref="K5:K35" si="3">SUM(F5+H5+J5)</f>
        <v>74.4</v>
      </c>
      <c r="L5" s="9" t="s">
        <v>17</v>
      </c>
    </row>
    <row r="6" s="2" customFormat="1" ht="19.95" customHeight="1" spans="1:12">
      <c r="A6" s="9">
        <v>2</v>
      </c>
      <c r="B6" s="9">
        <v>17</v>
      </c>
      <c r="C6" s="10" t="s">
        <v>15</v>
      </c>
      <c r="D6" s="9" t="s">
        <v>18</v>
      </c>
      <c r="E6" s="9">
        <v>61.5</v>
      </c>
      <c r="F6" s="9">
        <f t="shared" si="0"/>
        <v>30.75</v>
      </c>
      <c r="G6" s="10">
        <v>78.67</v>
      </c>
      <c r="H6" s="10">
        <f t="shared" si="1"/>
        <v>15.734</v>
      </c>
      <c r="I6" s="10">
        <v>84.3</v>
      </c>
      <c r="J6" s="10">
        <f t="shared" si="2"/>
        <v>25.29</v>
      </c>
      <c r="K6" s="10">
        <f t="shared" si="3"/>
        <v>71.774</v>
      </c>
      <c r="L6" s="9" t="s">
        <v>17</v>
      </c>
    </row>
    <row r="7" s="2" customFormat="1" ht="19.95" customHeight="1" spans="1:12">
      <c r="A7" s="9">
        <v>3</v>
      </c>
      <c r="B7" s="9">
        <v>37</v>
      </c>
      <c r="C7" s="10" t="s">
        <v>15</v>
      </c>
      <c r="D7" s="9" t="s">
        <v>19</v>
      </c>
      <c r="E7" s="9">
        <v>59.5</v>
      </c>
      <c r="F7" s="9">
        <f t="shared" si="0"/>
        <v>29.75</v>
      </c>
      <c r="G7" s="10">
        <v>85</v>
      </c>
      <c r="H7" s="10">
        <f t="shared" si="1"/>
        <v>17</v>
      </c>
      <c r="I7" s="10">
        <v>74.3</v>
      </c>
      <c r="J7" s="10">
        <f t="shared" si="2"/>
        <v>22.29</v>
      </c>
      <c r="K7" s="10">
        <f t="shared" si="3"/>
        <v>69.04</v>
      </c>
      <c r="L7" s="9" t="s">
        <v>17</v>
      </c>
    </row>
    <row r="8" s="2" customFormat="1" ht="19.95" customHeight="1" spans="1:12">
      <c r="A8" s="9">
        <v>4</v>
      </c>
      <c r="B8" s="9">
        <v>43</v>
      </c>
      <c r="C8" s="10" t="s">
        <v>15</v>
      </c>
      <c r="D8" s="9" t="s">
        <v>20</v>
      </c>
      <c r="E8" s="9">
        <v>57.5</v>
      </c>
      <c r="F8" s="9">
        <f t="shared" si="0"/>
        <v>28.75</v>
      </c>
      <c r="G8" s="10">
        <v>80.67</v>
      </c>
      <c r="H8" s="10">
        <f t="shared" si="1"/>
        <v>16.134</v>
      </c>
      <c r="I8" s="10">
        <v>51.7</v>
      </c>
      <c r="J8" s="10">
        <f t="shared" si="2"/>
        <v>15.51</v>
      </c>
      <c r="K8" s="10">
        <f t="shared" si="3"/>
        <v>60.394</v>
      </c>
      <c r="L8" s="9" t="s">
        <v>17</v>
      </c>
    </row>
    <row r="9" s="2" customFormat="1" ht="19.95" customHeight="1" spans="1:12">
      <c r="A9" s="9">
        <v>5</v>
      </c>
      <c r="B9" s="9">
        <v>18</v>
      </c>
      <c r="C9" s="10" t="s">
        <v>15</v>
      </c>
      <c r="D9" s="9" t="s">
        <v>21</v>
      </c>
      <c r="E9" s="9">
        <v>49.5</v>
      </c>
      <c r="F9" s="9">
        <f t="shared" si="0"/>
        <v>24.75</v>
      </c>
      <c r="G9" s="10">
        <v>84</v>
      </c>
      <c r="H9" s="10">
        <f t="shared" si="1"/>
        <v>16.8</v>
      </c>
      <c r="I9" s="10">
        <v>53.2</v>
      </c>
      <c r="J9" s="10">
        <f t="shared" si="2"/>
        <v>15.96</v>
      </c>
      <c r="K9" s="10">
        <f t="shared" si="3"/>
        <v>57.51</v>
      </c>
      <c r="L9" s="9"/>
    </row>
    <row r="10" s="2" customFormat="1" ht="19.95" customHeight="1" spans="1:12">
      <c r="A10" s="9">
        <v>6</v>
      </c>
      <c r="B10" s="9">
        <v>19</v>
      </c>
      <c r="C10" s="10" t="s">
        <v>22</v>
      </c>
      <c r="D10" s="9" t="s">
        <v>23</v>
      </c>
      <c r="E10" s="9">
        <v>76</v>
      </c>
      <c r="F10" s="9">
        <f t="shared" si="0"/>
        <v>38</v>
      </c>
      <c r="G10" s="10">
        <v>89.67</v>
      </c>
      <c r="H10" s="10">
        <f t="shared" si="1"/>
        <v>17.934</v>
      </c>
      <c r="I10" s="10">
        <v>90.7</v>
      </c>
      <c r="J10" s="10">
        <f t="shared" si="2"/>
        <v>27.21</v>
      </c>
      <c r="K10" s="10">
        <f t="shared" si="3"/>
        <v>83.144</v>
      </c>
      <c r="L10" s="9" t="s">
        <v>17</v>
      </c>
    </row>
    <row r="11" s="2" customFormat="1" ht="19.95" customHeight="1" spans="1:12">
      <c r="A11" s="9">
        <v>7</v>
      </c>
      <c r="B11" s="9">
        <v>28</v>
      </c>
      <c r="C11" s="10" t="s">
        <v>22</v>
      </c>
      <c r="D11" s="9" t="s">
        <v>24</v>
      </c>
      <c r="E11" s="9">
        <v>51.5</v>
      </c>
      <c r="F11" s="9">
        <f t="shared" si="0"/>
        <v>25.75</v>
      </c>
      <c r="G11" s="10">
        <v>93.33</v>
      </c>
      <c r="H11" s="10">
        <f t="shared" si="1"/>
        <v>18.666</v>
      </c>
      <c r="I11" s="10">
        <v>87.5</v>
      </c>
      <c r="J11" s="10">
        <f t="shared" si="2"/>
        <v>26.25</v>
      </c>
      <c r="K11" s="10">
        <f t="shared" si="3"/>
        <v>70.666</v>
      </c>
      <c r="L11" s="9" t="s">
        <v>17</v>
      </c>
    </row>
    <row r="12" s="2" customFormat="1" ht="19.95" customHeight="1" spans="1:12">
      <c r="A12" s="9">
        <v>8</v>
      </c>
      <c r="B12" s="9">
        <v>51</v>
      </c>
      <c r="C12" s="10" t="s">
        <v>22</v>
      </c>
      <c r="D12" s="9" t="s">
        <v>25</v>
      </c>
      <c r="E12" s="9">
        <v>51</v>
      </c>
      <c r="F12" s="9">
        <f t="shared" si="0"/>
        <v>25.5</v>
      </c>
      <c r="G12" s="10">
        <v>92.33</v>
      </c>
      <c r="H12" s="10">
        <f t="shared" si="1"/>
        <v>18.466</v>
      </c>
      <c r="I12" s="10">
        <v>88.7</v>
      </c>
      <c r="J12" s="10">
        <f t="shared" si="2"/>
        <v>26.61</v>
      </c>
      <c r="K12" s="10">
        <f t="shared" si="3"/>
        <v>70.576</v>
      </c>
      <c r="L12" s="9" t="s">
        <v>17</v>
      </c>
    </row>
    <row r="13" s="2" customFormat="1" ht="19.95" customHeight="1" spans="1:12">
      <c r="A13" s="9">
        <v>9</v>
      </c>
      <c r="B13" s="9">
        <v>6</v>
      </c>
      <c r="C13" s="10" t="s">
        <v>22</v>
      </c>
      <c r="D13" s="9" t="s">
        <v>26</v>
      </c>
      <c r="E13" s="9">
        <v>49</v>
      </c>
      <c r="F13" s="9">
        <f t="shared" si="0"/>
        <v>24.5</v>
      </c>
      <c r="G13" s="10">
        <v>95</v>
      </c>
      <c r="H13" s="10">
        <f t="shared" si="1"/>
        <v>19</v>
      </c>
      <c r="I13" s="10">
        <v>90</v>
      </c>
      <c r="J13" s="10">
        <f t="shared" si="2"/>
        <v>27</v>
      </c>
      <c r="K13" s="10">
        <f t="shared" si="3"/>
        <v>70.5</v>
      </c>
      <c r="L13" s="9" t="s">
        <v>17</v>
      </c>
    </row>
    <row r="14" s="2" customFormat="1" ht="19.95" customHeight="1" spans="1:12">
      <c r="A14" s="9">
        <v>10</v>
      </c>
      <c r="B14" s="9">
        <v>26</v>
      </c>
      <c r="C14" s="10" t="s">
        <v>27</v>
      </c>
      <c r="D14" s="9" t="s">
        <v>28</v>
      </c>
      <c r="E14" s="9">
        <v>49</v>
      </c>
      <c r="F14" s="9">
        <f t="shared" si="0"/>
        <v>24.5</v>
      </c>
      <c r="G14" s="10">
        <v>95</v>
      </c>
      <c r="H14" s="10">
        <f t="shared" si="1"/>
        <v>19</v>
      </c>
      <c r="I14" s="10">
        <v>91.7</v>
      </c>
      <c r="J14" s="10">
        <f t="shared" si="2"/>
        <v>27.51</v>
      </c>
      <c r="K14" s="10">
        <f t="shared" si="3"/>
        <v>71.01</v>
      </c>
      <c r="L14" s="9" t="s">
        <v>17</v>
      </c>
    </row>
    <row r="15" ht="19.95" customHeight="1" spans="1:12">
      <c r="A15" s="9">
        <v>11</v>
      </c>
      <c r="B15" s="9">
        <v>14</v>
      </c>
      <c r="C15" s="10" t="s">
        <v>29</v>
      </c>
      <c r="D15" s="9" t="s">
        <v>30</v>
      </c>
      <c r="E15" s="9">
        <v>73.5</v>
      </c>
      <c r="F15" s="9">
        <f t="shared" si="0"/>
        <v>36.75</v>
      </c>
      <c r="G15" s="10">
        <v>85</v>
      </c>
      <c r="H15" s="10">
        <f t="shared" si="1"/>
        <v>17</v>
      </c>
      <c r="I15" s="10">
        <v>89</v>
      </c>
      <c r="J15" s="10">
        <f t="shared" si="2"/>
        <v>26.7</v>
      </c>
      <c r="K15" s="10">
        <f t="shared" si="3"/>
        <v>80.45</v>
      </c>
      <c r="L15" s="9" t="s">
        <v>17</v>
      </c>
    </row>
    <row r="16" ht="19.95" customHeight="1" spans="1:12">
      <c r="A16" s="9">
        <v>12</v>
      </c>
      <c r="B16" s="9">
        <v>32</v>
      </c>
      <c r="C16" s="10" t="s">
        <v>29</v>
      </c>
      <c r="D16" s="9" t="s">
        <v>31</v>
      </c>
      <c r="E16" s="9">
        <v>68</v>
      </c>
      <c r="F16" s="9">
        <f t="shared" si="0"/>
        <v>34</v>
      </c>
      <c r="G16" s="10">
        <v>80.67</v>
      </c>
      <c r="H16" s="10">
        <f t="shared" si="1"/>
        <v>16.134</v>
      </c>
      <c r="I16" s="10">
        <v>88</v>
      </c>
      <c r="J16" s="10">
        <f t="shared" si="2"/>
        <v>26.4</v>
      </c>
      <c r="K16" s="10">
        <f t="shared" si="3"/>
        <v>76.534</v>
      </c>
      <c r="L16" s="9" t="s">
        <v>17</v>
      </c>
    </row>
    <row r="17" ht="19.95" customHeight="1" spans="1:12">
      <c r="A17" s="9">
        <v>13</v>
      </c>
      <c r="B17" s="9">
        <v>33</v>
      </c>
      <c r="C17" s="10" t="s">
        <v>29</v>
      </c>
      <c r="D17" s="9" t="s">
        <v>32</v>
      </c>
      <c r="E17" s="9">
        <v>73.5</v>
      </c>
      <c r="F17" s="9">
        <f t="shared" si="0"/>
        <v>36.75</v>
      </c>
      <c r="G17" s="10">
        <v>73.33</v>
      </c>
      <c r="H17" s="10">
        <f t="shared" si="1"/>
        <v>14.666</v>
      </c>
      <c r="I17" s="10">
        <v>82.7</v>
      </c>
      <c r="J17" s="10">
        <f t="shared" si="2"/>
        <v>24.81</v>
      </c>
      <c r="K17" s="10">
        <f t="shared" si="3"/>
        <v>76.226</v>
      </c>
      <c r="L17" s="9" t="s">
        <v>17</v>
      </c>
    </row>
    <row r="18" ht="19.95" customHeight="1" spans="1:12">
      <c r="A18" s="9">
        <v>14</v>
      </c>
      <c r="B18" s="9">
        <v>44</v>
      </c>
      <c r="C18" s="10" t="s">
        <v>29</v>
      </c>
      <c r="D18" s="9" t="s">
        <v>33</v>
      </c>
      <c r="E18" s="9">
        <v>64</v>
      </c>
      <c r="F18" s="9">
        <f t="shared" si="0"/>
        <v>32</v>
      </c>
      <c r="G18" s="10">
        <v>83.33</v>
      </c>
      <c r="H18" s="10">
        <f t="shared" si="1"/>
        <v>16.666</v>
      </c>
      <c r="I18" s="10">
        <v>91.7</v>
      </c>
      <c r="J18" s="10">
        <f t="shared" si="2"/>
        <v>27.51</v>
      </c>
      <c r="K18" s="10">
        <f t="shared" si="3"/>
        <v>76.176</v>
      </c>
      <c r="L18" s="9" t="s">
        <v>17</v>
      </c>
    </row>
    <row r="19" ht="19.95" customHeight="1" spans="1:12">
      <c r="A19" s="9">
        <v>15</v>
      </c>
      <c r="B19" s="9">
        <v>57</v>
      </c>
      <c r="C19" s="10" t="s">
        <v>29</v>
      </c>
      <c r="D19" s="9" t="s">
        <v>34</v>
      </c>
      <c r="E19" s="9">
        <v>70</v>
      </c>
      <c r="F19" s="9">
        <f t="shared" si="0"/>
        <v>35</v>
      </c>
      <c r="G19" s="10">
        <v>63.33</v>
      </c>
      <c r="H19" s="10">
        <f t="shared" si="1"/>
        <v>12.666</v>
      </c>
      <c r="I19" s="10">
        <v>94.7</v>
      </c>
      <c r="J19" s="10">
        <f t="shared" si="2"/>
        <v>28.41</v>
      </c>
      <c r="K19" s="10">
        <f t="shared" si="3"/>
        <v>76.076</v>
      </c>
      <c r="L19" s="9" t="s">
        <v>17</v>
      </c>
    </row>
    <row r="20" s="2" customFormat="1" ht="19.95" customHeight="1" spans="1:12">
      <c r="A20" s="9">
        <v>16</v>
      </c>
      <c r="B20" s="9">
        <v>2</v>
      </c>
      <c r="C20" s="10" t="s">
        <v>29</v>
      </c>
      <c r="D20" s="9" t="s">
        <v>35</v>
      </c>
      <c r="E20" s="9">
        <v>65</v>
      </c>
      <c r="F20" s="9">
        <f t="shared" si="0"/>
        <v>32.5</v>
      </c>
      <c r="G20" s="10">
        <v>81</v>
      </c>
      <c r="H20" s="10">
        <f t="shared" si="1"/>
        <v>16.2</v>
      </c>
      <c r="I20" s="10">
        <v>91</v>
      </c>
      <c r="J20" s="10">
        <f t="shared" si="2"/>
        <v>27.3</v>
      </c>
      <c r="K20" s="10">
        <f t="shared" si="3"/>
        <v>76</v>
      </c>
      <c r="L20" s="9" t="s">
        <v>17</v>
      </c>
    </row>
    <row r="21" s="2" customFormat="1" ht="19.95" customHeight="1" spans="1:12">
      <c r="A21" s="9">
        <v>17</v>
      </c>
      <c r="B21" s="9">
        <v>9</v>
      </c>
      <c r="C21" s="10" t="s">
        <v>29</v>
      </c>
      <c r="D21" s="9" t="s">
        <v>36</v>
      </c>
      <c r="E21" s="9">
        <v>64.5</v>
      </c>
      <c r="F21" s="9">
        <f t="shared" si="0"/>
        <v>32.25</v>
      </c>
      <c r="G21" s="10">
        <v>74</v>
      </c>
      <c r="H21" s="10">
        <f t="shared" si="1"/>
        <v>14.8</v>
      </c>
      <c r="I21" s="10">
        <v>88</v>
      </c>
      <c r="J21" s="10">
        <f t="shared" si="2"/>
        <v>26.4</v>
      </c>
      <c r="K21" s="10">
        <f t="shared" si="3"/>
        <v>73.45</v>
      </c>
      <c r="L21" s="9" t="s">
        <v>17</v>
      </c>
    </row>
    <row r="22" s="2" customFormat="1" ht="19.95" customHeight="1" spans="1:12">
      <c r="A22" s="9">
        <v>18</v>
      </c>
      <c r="B22" s="9">
        <v>52</v>
      </c>
      <c r="C22" s="10" t="s">
        <v>29</v>
      </c>
      <c r="D22" s="9" t="s">
        <v>37</v>
      </c>
      <c r="E22" s="9">
        <v>60.5</v>
      </c>
      <c r="F22" s="9">
        <f t="shared" si="0"/>
        <v>30.25</v>
      </c>
      <c r="G22" s="10">
        <v>81.67</v>
      </c>
      <c r="H22" s="10">
        <f t="shared" si="1"/>
        <v>16.334</v>
      </c>
      <c r="I22" s="10">
        <v>85.3</v>
      </c>
      <c r="J22" s="10">
        <f t="shared" si="2"/>
        <v>25.59</v>
      </c>
      <c r="K22" s="10">
        <f t="shared" si="3"/>
        <v>72.174</v>
      </c>
      <c r="L22" s="9" t="s">
        <v>17</v>
      </c>
    </row>
    <row r="23" s="2" customFormat="1" ht="19.95" customHeight="1" spans="1:12">
      <c r="A23" s="9">
        <v>19</v>
      </c>
      <c r="B23" s="9">
        <v>25</v>
      </c>
      <c r="C23" s="10" t="s">
        <v>29</v>
      </c>
      <c r="D23" s="9" t="s">
        <v>38</v>
      </c>
      <c r="E23" s="9">
        <v>77</v>
      </c>
      <c r="F23" s="9">
        <f t="shared" si="0"/>
        <v>38.5</v>
      </c>
      <c r="G23" s="10">
        <v>82.33</v>
      </c>
      <c r="H23" s="10">
        <f t="shared" si="1"/>
        <v>16.466</v>
      </c>
      <c r="I23" s="10">
        <v>57.3</v>
      </c>
      <c r="J23" s="10">
        <f t="shared" si="2"/>
        <v>17.19</v>
      </c>
      <c r="K23" s="10">
        <f t="shared" si="3"/>
        <v>72.156</v>
      </c>
      <c r="L23" s="9" t="s">
        <v>17</v>
      </c>
    </row>
    <row r="24" s="2" customFormat="1" ht="19.95" customHeight="1" spans="1:12">
      <c r="A24" s="9">
        <v>20</v>
      </c>
      <c r="B24" s="9">
        <v>30</v>
      </c>
      <c r="C24" s="10" t="s">
        <v>29</v>
      </c>
      <c r="D24" s="9" t="s">
        <v>39</v>
      </c>
      <c r="E24" s="9">
        <v>64.5</v>
      </c>
      <c r="F24" s="9">
        <f t="shared" si="0"/>
        <v>32.25</v>
      </c>
      <c r="G24" s="10">
        <v>86</v>
      </c>
      <c r="H24" s="10">
        <f t="shared" si="1"/>
        <v>17.2</v>
      </c>
      <c r="I24" s="10">
        <v>73.2</v>
      </c>
      <c r="J24" s="10">
        <f t="shared" si="2"/>
        <v>21.96</v>
      </c>
      <c r="K24" s="10">
        <f t="shared" si="3"/>
        <v>71.41</v>
      </c>
      <c r="L24" s="9" t="s">
        <v>17</v>
      </c>
    </row>
    <row r="25" ht="19.95" customHeight="1" spans="1:12">
      <c r="A25" s="9">
        <v>21</v>
      </c>
      <c r="B25" s="9">
        <v>4</v>
      </c>
      <c r="C25" s="10" t="s">
        <v>29</v>
      </c>
      <c r="D25" s="9" t="s">
        <v>40</v>
      </c>
      <c r="E25" s="9">
        <v>58.5</v>
      </c>
      <c r="F25" s="9">
        <f t="shared" si="0"/>
        <v>29.25</v>
      </c>
      <c r="G25" s="10">
        <v>82</v>
      </c>
      <c r="H25" s="10">
        <f t="shared" si="1"/>
        <v>16.4</v>
      </c>
      <c r="I25" s="10">
        <v>85</v>
      </c>
      <c r="J25" s="10">
        <f t="shared" si="2"/>
        <v>25.5</v>
      </c>
      <c r="K25" s="10">
        <f t="shared" si="3"/>
        <v>71.15</v>
      </c>
      <c r="L25" s="9" t="s">
        <v>17</v>
      </c>
    </row>
    <row r="26" ht="19.95" customHeight="1" spans="1:12">
      <c r="A26" s="9">
        <v>22</v>
      </c>
      <c r="B26" s="9">
        <v>54</v>
      </c>
      <c r="C26" s="10" t="s">
        <v>29</v>
      </c>
      <c r="D26" s="9" t="s">
        <v>41</v>
      </c>
      <c r="E26" s="9">
        <v>56</v>
      </c>
      <c r="F26" s="9">
        <f t="shared" si="0"/>
        <v>28</v>
      </c>
      <c r="G26" s="10">
        <v>74.67</v>
      </c>
      <c r="H26" s="10">
        <f t="shared" si="1"/>
        <v>14.934</v>
      </c>
      <c r="I26" s="10">
        <v>93</v>
      </c>
      <c r="J26" s="10">
        <f t="shared" si="2"/>
        <v>27.9</v>
      </c>
      <c r="K26" s="10">
        <f t="shared" si="3"/>
        <v>70.834</v>
      </c>
      <c r="L26" s="9" t="s">
        <v>17</v>
      </c>
    </row>
    <row r="27" ht="19.95" customHeight="1" spans="1:12">
      <c r="A27" s="9">
        <v>23</v>
      </c>
      <c r="B27" s="9">
        <v>55</v>
      </c>
      <c r="C27" s="10" t="s">
        <v>29</v>
      </c>
      <c r="D27" s="9" t="s">
        <v>42</v>
      </c>
      <c r="E27" s="9">
        <v>59</v>
      </c>
      <c r="F27" s="9">
        <f t="shared" si="0"/>
        <v>29.5</v>
      </c>
      <c r="G27" s="10">
        <v>76</v>
      </c>
      <c r="H27" s="10">
        <f t="shared" si="1"/>
        <v>15.2</v>
      </c>
      <c r="I27" s="10">
        <v>82.7</v>
      </c>
      <c r="J27" s="10">
        <f t="shared" si="2"/>
        <v>24.81</v>
      </c>
      <c r="K27" s="10">
        <f t="shared" si="3"/>
        <v>69.51</v>
      </c>
      <c r="L27" s="9" t="s">
        <v>17</v>
      </c>
    </row>
    <row r="28" ht="19.95" customHeight="1" spans="1:12">
      <c r="A28" s="9">
        <v>24</v>
      </c>
      <c r="B28" s="9">
        <v>46</v>
      </c>
      <c r="C28" s="10" t="s">
        <v>29</v>
      </c>
      <c r="D28" s="9" t="s">
        <v>43</v>
      </c>
      <c r="E28" s="9">
        <v>70</v>
      </c>
      <c r="F28" s="9">
        <f t="shared" si="0"/>
        <v>35</v>
      </c>
      <c r="G28" s="10">
        <v>58</v>
      </c>
      <c r="H28" s="10">
        <f t="shared" si="1"/>
        <v>11.6</v>
      </c>
      <c r="I28" s="10">
        <v>76</v>
      </c>
      <c r="J28" s="10">
        <f t="shared" si="2"/>
        <v>22.8</v>
      </c>
      <c r="K28" s="10">
        <f t="shared" si="3"/>
        <v>69.4</v>
      </c>
      <c r="L28" s="9" t="s">
        <v>17</v>
      </c>
    </row>
    <row r="29" ht="19.95" customHeight="1" spans="1:12">
      <c r="A29" s="9">
        <v>25</v>
      </c>
      <c r="B29" s="9">
        <v>41</v>
      </c>
      <c r="C29" s="10" t="s">
        <v>29</v>
      </c>
      <c r="D29" s="9" t="s">
        <v>44</v>
      </c>
      <c r="E29" s="9">
        <v>59</v>
      </c>
      <c r="F29" s="9">
        <f t="shared" si="0"/>
        <v>29.5</v>
      </c>
      <c r="G29" s="10">
        <v>64</v>
      </c>
      <c r="H29" s="10">
        <f t="shared" si="1"/>
        <v>12.8</v>
      </c>
      <c r="I29" s="10">
        <v>90</v>
      </c>
      <c r="J29" s="10">
        <f t="shared" si="2"/>
        <v>27</v>
      </c>
      <c r="K29" s="10">
        <f t="shared" si="3"/>
        <v>69.3</v>
      </c>
      <c r="L29" s="9" t="s">
        <v>17</v>
      </c>
    </row>
    <row r="30" ht="19.95" customHeight="1" spans="1:12">
      <c r="A30" s="9">
        <v>26</v>
      </c>
      <c r="B30" s="9">
        <v>36</v>
      </c>
      <c r="C30" s="10" t="s">
        <v>29</v>
      </c>
      <c r="D30" s="9" t="s">
        <v>45</v>
      </c>
      <c r="E30" s="9">
        <v>52.5</v>
      </c>
      <c r="F30" s="9">
        <f t="shared" si="0"/>
        <v>26.25</v>
      </c>
      <c r="G30" s="10">
        <v>85</v>
      </c>
      <c r="H30" s="10">
        <f t="shared" si="1"/>
        <v>17</v>
      </c>
      <c r="I30" s="10">
        <v>86.2</v>
      </c>
      <c r="J30" s="10">
        <f t="shared" si="2"/>
        <v>25.86</v>
      </c>
      <c r="K30" s="10">
        <f t="shared" si="3"/>
        <v>69.11</v>
      </c>
      <c r="L30" s="9" t="s">
        <v>17</v>
      </c>
    </row>
    <row r="31" ht="19.95" customHeight="1" spans="1:12">
      <c r="A31" s="9">
        <v>27</v>
      </c>
      <c r="B31" s="9">
        <v>5</v>
      </c>
      <c r="C31" s="10" t="s">
        <v>29</v>
      </c>
      <c r="D31" s="9" t="s">
        <v>46</v>
      </c>
      <c r="E31" s="9">
        <v>65.5</v>
      </c>
      <c r="F31" s="9">
        <f t="shared" si="0"/>
        <v>32.75</v>
      </c>
      <c r="G31" s="10">
        <v>84.67</v>
      </c>
      <c r="H31" s="10">
        <f t="shared" si="1"/>
        <v>16.934</v>
      </c>
      <c r="I31" s="10">
        <v>62.7</v>
      </c>
      <c r="J31" s="10">
        <f t="shared" si="2"/>
        <v>18.81</v>
      </c>
      <c r="K31" s="10">
        <f t="shared" si="3"/>
        <v>68.494</v>
      </c>
      <c r="L31" s="9" t="s">
        <v>17</v>
      </c>
    </row>
    <row r="32" ht="19.95" customHeight="1" spans="1:12">
      <c r="A32" s="9">
        <v>28</v>
      </c>
      <c r="B32" s="9">
        <v>50</v>
      </c>
      <c r="C32" s="10" t="s">
        <v>29</v>
      </c>
      <c r="D32" s="9" t="s">
        <v>47</v>
      </c>
      <c r="E32" s="9">
        <v>62.5</v>
      </c>
      <c r="F32" s="9">
        <f t="shared" si="0"/>
        <v>31.25</v>
      </c>
      <c r="G32" s="10">
        <v>56</v>
      </c>
      <c r="H32" s="10">
        <f t="shared" si="1"/>
        <v>11.2</v>
      </c>
      <c r="I32" s="10">
        <v>86.7</v>
      </c>
      <c r="J32" s="10">
        <f t="shared" si="2"/>
        <v>26.01</v>
      </c>
      <c r="K32" s="10">
        <f t="shared" si="3"/>
        <v>68.46</v>
      </c>
      <c r="L32" s="9" t="s">
        <v>17</v>
      </c>
    </row>
    <row r="33" ht="19.95" customHeight="1" spans="1:12">
      <c r="A33" s="9">
        <v>29</v>
      </c>
      <c r="B33" s="9">
        <v>49</v>
      </c>
      <c r="C33" s="10" t="s">
        <v>29</v>
      </c>
      <c r="D33" s="9" t="s">
        <v>48</v>
      </c>
      <c r="E33" s="9">
        <v>56</v>
      </c>
      <c r="F33" s="9">
        <f t="shared" si="0"/>
        <v>28</v>
      </c>
      <c r="G33" s="10">
        <v>84.33</v>
      </c>
      <c r="H33" s="10">
        <f t="shared" si="1"/>
        <v>16.866</v>
      </c>
      <c r="I33" s="10">
        <v>78.2</v>
      </c>
      <c r="J33" s="10">
        <f t="shared" si="2"/>
        <v>23.46</v>
      </c>
      <c r="K33" s="10">
        <f t="shared" si="3"/>
        <v>68.326</v>
      </c>
      <c r="L33" s="9" t="s">
        <v>17</v>
      </c>
    </row>
    <row r="34" ht="19.95" customHeight="1" spans="1:12">
      <c r="A34" s="9">
        <v>30</v>
      </c>
      <c r="B34" s="9">
        <v>40</v>
      </c>
      <c r="C34" s="10" t="s">
        <v>29</v>
      </c>
      <c r="D34" s="9" t="s">
        <v>49</v>
      </c>
      <c r="E34" s="9">
        <v>63</v>
      </c>
      <c r="F34" s="9">
        <f t="shared" si="0"/>
        <v>31.5</v>
      </c>
      <c r="G34" s="10">
        <v>71.67</v>
      </c>
      <c r="H34" s="10">
        <f t="shared" si="1"/>
        <v>14.334</v>
      </c>
      <c r="I34" s="10">
        <v>73</v>
      </c>
      <c r="J34" s="10">
        <f t="shared" si="2"/>
        <v>21.9</v>
      </c>
      <c r="K34" s="10">
        <f t="shared" si="3"/>
        <v>67.734</v>
      </c>
      <c r="L34" s="9" t="s">
        <v>17</v>
      </c>
    </row>
    <row r="35" ht="19.95" customHeight="1" spans="1:12">
      <c r="A35" s="9">
        <v>31</v>
      </c>
      <c r="B35" s="9">
        <v>23</v>
      </c>
      <c r="C35" s="10" t="s">
        <v>29</v>
      </c>
      <c r="D35" s="9" t="s">
        <v>50</v>
      </c>
      <c r="E35" s="9">
        <v>60</v>
      </c>
      <c r="F35" s="9">
        <f t="shared" si="0"/>
        <v>30</v>
      </c>
      <c r="G35" s="10">
        <v>77</v>
      </c>
      <c r="H35" s="10">
        <f t="shared" si="1"/>
        <v>15.4</v>
      </c>
      <c r="I35" s="10">
        <v>73.2</v>
      </c>
      <c r="J35" s="10">
        <f t="shared" si="2"/>
        <v>21.96</v>
      </c>
      <c r="K35" s="10">
        <f t="shared" si="3"/>
        <v>67.36</v>
      </c>
      <c r="L35" s="9"/>
    </row>
    <row r="36" ht="19.95" customHeight="1" spans="1:12">
      <c r="A36" s="9">
        <v>32</v>
      </c>
      <c r="B36" s="9">
        <v>58</v>
      </c>
      <c r="C36" s="10" t="s">
        <v>29</v>
      </c>
      <c r="D36" s="9" t="s">
        <v>51</v>
      </c>
      <c r="E36" s="9">
        <v>61</v>
      </c>
      <c r="F36" s="9">
        <f t="shared" ref="F36:F62" si="4">SUM(E36*0.5)</f>
        <v>30.5</v>
      </c>
      <c r="G36" s="10">
        <v>53.33</v>
      </c>
      <c r="H36" s="10">
        <f t="shared" ref="H36:H62" si="5">G36*0.2</f>
        <v>10.666</v>
      </c>
      <c r="I36" s="10">
        <v>87.3</v>
      </c>
      <c r="J36" s="10">
        <f t="shared" ref="J36:J62" si="6">SUM(I36*0.3)</f>
        <v>26.19</v>
      </c>
      <c r="K36" s="10">
        <f t="shared" ref="K36:K59" si="7">SUM(F36+H36+J36)</f>
        <v>67.356</v>
      </c>
      <c r="L36" s="9"/>
    </row>
    <row r="37" ht="19.95" customHeight="1" spans="1:12">
      <c r="A37" s="9">
        <v>33</v>
      </c>
      <c r="B37" s="9">
        <v>13</v>
      </c>
      <c r="C37" s="10" t="s">
        <v>29</v>
      </c>
      <c r="D37" s="9" t="s">
        <v>52</v>
      </c>
      <c r="E37" s="9">
        <v>54</v>
      </c>
      <c r="F37" s="9">
        <f t="shared" si="4"/>
        <v>27</v>
      </c>
      <c r="G37" s="10">
        <v>80.67</v>
      </c>
      <c r="H37" s="10">
        <f t="shared" si="5"/>
        <v>16.134</v>
      </c>
      <c r="I37" s="10">
        <v>80.3</v>
      </c>
      <c r="J37" s="10">
        <f t="shared" si="6"/>
        <v>24.09</v>
      </c>
      <c r="K37" s="10">
        <f t="shared" si="7"/>
        <v>67.224</v>
      </c>
      <c r="L37" s="9"/>
    </row>
    <row r="38" ht="19.95" customHeight="1" spans="1:12">
      <c r="A38" s="9">
        <v>34</v>
      </c>
      <c r="B38" s="9">
        <v>22</v>
      </c>
      <c r="C38" s="10" t="s">
        <v>29</v>
      </c>
      <c r="D38" s="9" t="s">
        <v>53</v>
      </c>
      <c r="E38" s="9">
        <v>59</v>
      </c>
      <c r="F38" s="9">
        <f t="shared" si="4"/>
        <v>29.5</v>
      </c>
      <c r="G38" s="10">
        <v>55</v>
      </c>
      <c r="H38" s="10">
        <f t="shared" si="5"/>
        <v>11</v>
      </c>
      <c r="I38" s="10">
        <v>88.5</v>
      </c>
      <c r="J38" s="10">
        <f t="shared" si="6"/>
        <v>26.55</v>
      </c>
      <c r="K38" s="10">
        <f t="shared" si="7"/>
        <v>67.05</v>
      </c>
      <c r="L38" s="9"/>
    </row>
    <row r="39" ht="19.95" customHeight="1" spans="1:12">
      <c r="A39" s="9">
        <v>35</v>
      </c>
      <c r="B39" s="9">
        <v>16</v>
      </c>
      <c r="C39" s="10" t="s">
        <v>29</v>
      </c>
      <c r="D39" s="9" t="s">
        <v>54</v>
      </c>
      <c r="E39" s="9">
        <v>55</v>
      </c>
      <c r="F39" s="9">
        <f t="shared" si="4"/>
        <v>27.5</v>
      </c>
      <c r="G39" s="10">
        <v>65</v>
      </c>
      <c r="H39" s="10">
        <f t="shared" si="5"/>
        <v>13</v>
      </c>
      <c r="I39" s="10">
        <v>86.7</v>
      </c>
      <c r="J39" s="10">
        <f t="shared" si="6"/>
        <v>26.01</v>
      </c>
      <c r="K39" s="10">
        <f t="shared" si="7"/>
        <v>66.51</v>
      </c>
      <c r="L39" s="9"/>
    </row>
    <row r="40" ht="19.95" customHeight="1" spans="1:12">
      <c r="A40" s="9">
        <v>36</v>
      </c>
      <c r="B40" s="9">
        <v>47</v>
      </c>
      <c r="C40" s="10" t="s">
        <v>29</v>
      </c>
      <c r="D40" s="9" t="s">
        <v>55</v>
      </c>
      <c r="E40" s="9">
        <v>53</v>
      </c>
      <c r="F40" s="9">
        <f t="shared" si="4"/>
        <v>26.5</v>
      </c>
      <c r="G40" s="10">
        <v>81.67</v>
      </c>
      <c r="H40" s="10">
        <f t="shared" si="5"/>
        <v>16.334</v>
      </c>
      <c r="I40" s="10">
        <v>77</v>
      </c>
      <c r="J40" s="10">
        <f t="shared" si="6"/>
        <v>23.1</v>
      </c>
      <c r="K40" s="10">
        <f t="shared" si="7"/>
        <v>65.934</v>
      </c>
      <c r="L40" s="9"/>
    </row>
    <row r="41" ht="19.95" customHeight="1" spans="1:12">
      <c r="A41" s="9">
        <v>37</v>
      </c>
      <c r="B41" s="9">
        <v>56</v>
      </c>
      <c r="C41" s="10" t="s">
        <v>29</v>
      </c>
      <c r="D41" s="9" t="s">
        <v>56</v>
      </c>
      <c r="E41" s="9">
        <v>64</v>
      </c>
      <c r="F41" s="9">
        <f t="shared" si="4"/>
        <v>32</v>
      </c>
      <c r="G41" s="10">
        <v>69.33</v>
      </c>
      <c r="H41" s="10">
        <f t="shared" si="5"/>
        <v>13.866</v>
      </c>
      <c r="I41" s="10">
        <v>66.7</v>
      </c>
      <c r="J41" s="10">
        <f t="shared" si="6"/>
        <v>20.01</v>
      </c>
      <c r="K41" s="10">
        <f t="shared" si="7"/>
        <v>65.876</v>
      </c>
      <c r="L41" s="9"/>
    </row>
    <row r="42" ht="19.95" customHeight="1" spans="1:12">
      <c r="A42" s="9">
        <v>38</v>
      </c>
      <c r="B42" s="9">
        <v>8</v>
      </c>
      <c r="C42" s="10" t="s">
        <v>29</v>
      </c>
      <c r="D42" s="9" t="s">
        <v>57</v>
      </c>
      <c r="E42" s="9">
        <v>56.5</v>
      </c>
      <c r="F42" s="9">
        <f t="shared" si="4"/>
        <v>28.25</v>
      </c>
      <c r="G42" s="10">
        <v>60</v>
      </c>
      <c r="H42" s="10">
        <f t="shared" si="5"/>
        <v>12</v>
      </c>
      <c r="I42" s="10">
        <v>84.7</v>
      </c>
      <c r="J42" s="10">
        <f t="shared" si="6"/>
        <v>25.41</v>
      </c>
      <c r="K42" s="10">
        <f t="shared" si="7"/>
        <v>65.66</v>
      </c>
      <c r="L42" s="9"/>
    </row>
    <row r="43" ht="19.95" customHeight="1" spans="1:12">
      <c r="A43" s="9">
        <v>39</v>
      </c>
      <c r="B43" s="9">
        <v>48</v>
      </c>
      <c r="C43" s="10" t="s">
        <v>29</v>
      </c>
      <c r="D43" s="9" t="s">
        <v>58</v>
      </c>
      <c r="E43" s="9">
        <v>65</v>
      </c>
      <c r="F43" s="9">
        <f t="shared" si="4"/>
        <v>32.5</v>
      </c>
      <c r="G43" s="10">
        <v>52.33</v>
      </c>
      <c r="H43" s="10">
        <f t="shared" si="5"/>
        <v>10.466</v>
      </c>
      <c r="I43" s="10">
        <v>73</v>
      </c>
      <c r="J43" s="10">
        <f t="shared" si="6"/>
        <v>21.9</v>
      </c>
      <c r="K43" s="10">
        <f t="shared" si="7"/>
        <v>64.866</v>
      </c>
      <c r="L43" s="9"/>
    </row>
    <row r="44" ht="19.95" customHeight="1" spans="1:12">
      <c r="A44" s="9">
        <v>40</v>
      </c>
      <c r="B44" s="9">
        <v>15</v>
      </c>
      <c r="C44" s="10" t="s">
        <v>29</v>
      </c>
      <c r="D44" s="9" t="s">
        <v>59</v>
      </c>
      <c r="E44" s="9">
        <v>52</v>
      </c>
      <c r="F44" s="9">
        <f t="shared" si="4"/>
        <v>26</v>
      </c>
      <c r="G44" s="10">
        <v>75.33</v>
      </c>
      <c r="H44" s="10">
        <f t="shared" si="5"/>
        <v>15.066</v>
      </c>
      <c r="I44" s="10">
        <v>71.5</v>
      </c>
      <c r="J44" s="10">
        <f t="shared" si="6"/>
        <v>21.45</v>
      </c>
      <c r="K44" s="10">
        <f t="shared" si="7"/>
        <v>62.516</v>
      </c>
      <c r="L44" s="9"/>
    </row>
    <row r="45" ht="19.95" customHeight="1" spans="1:12">
      <c r="A45" s="9">
        <v>41</v>
      </c>
      <c r="B45" s="9">
        <v>31</v>
      </c>
      <c r="C45" s="10" t="s">
        <v>29</v>
      </c>
      <c r="D45" s="9" t="s">
        <v>60</v>
      </c>
      <c r="E45" s="9">
        <v>51.5</v>
      </c>
      <c r="F45" s="9">
        <f t="shared" si="4"/>
        <v>25.75</v>
      </c>
      <c r="G45" s="10">
        <v>71.67</v>
      </c>
      <c r="H45" s="10">
        <f t="shared" si="5"/>
        <v>14.334</v>
      </c>
      <c r="I45" s="10">
        <v>69</v>
      </c>
      <c r="J45" s="10">
        <f t="shared" si="6"/>
        <v>20.7</v>
      </c>
      <c r="K45" s="10">
        <f t="shared" si="7"/>
        <v>60.784</v>
      </c>
      <c r="L45" s="9"/>
    </row>
    <row r="46" ht="19.95" customHeight="1" spans="1:12">
      <c r="A46" s="9">
        <v>42</v>
      </c>
      <c r="B46" s="9">
        <v>53</v>
      </c>
      <c r="C46" s="10" t="s">
        <v>29</v>
      </c>
      <c r="D46" s="9" t="s">
        <v>61</v>
      </c>
      <c r="E46" s="9">
        <v>64.5</v>
      </c>
      <c r="F46" s="9">
        <f t="shared" si="4"/>
        <v>32.25</v>
      </c>
      <c r="G46" s="10">
        <v>69.67</v>
      </c>
      <c r="H46" s="10">
        <f t="shared" si="5"/>
        <v>13.934</v>
      </c>
      <c r="I46" s="10">
        <v>48</v>
      </c>
      <c r="J46" s="10">
        <f t="shared" si="6"/>
        <v>14.4</v>
      </c>
      <c r="K46" s="10">
        <f t="shared" si="7"/>
        <v>60.584</v>
      </c>
      <c r="L46" s="9"/>
    </row>
    <row r="47" ht="19.95" customHeight="1" spans="1:12">
      <c r="A47" s="9">
        <v>43</v>
      </c>
      <c r="B47" s="9">
        <v>24</v>
      </c>
      <c r="C47" s="10" t="s">
        <v>29</v>
      </c>
      <c r="D47" s="9" t="s">
        <v>62</v>
      </c>
      <c r="E47" s="9">
        <v>53</v>
      </c>
      <c r="F47" s="9">
        <f t="shared" si="4"/>
        <v>26.5</v>
      </c>
      <c r="G47" s="10">
        <v>78.33</v>
      </c>
      <c r="H47" s="10">
        <f t="shared" si="5"/>
        <v>15.666</v>
      </c>
      <c r="I47" s="10">
        <v>57.7</v>
      </c>
      <c r="J47" s="10">
        <f t="shared" si="6"/>
        <v>17.31</v>
      </c>
      <c r="K47" s="10">
        <f t="shared" si="7"/>
        <v>59.476</v>
      </c>
      <c r="L47" s="9"/>
    </row>
    <row r="48" ht="19.95" customHeight="1" spans="1:12">
      <c r="A48" s="9">
        <v>44</v>
      </c>
      <c r="B48" s="9">
        <v>11</v>
      </c>
      <c r="C48" s="10" t="s">
        <v>29</v>
      </c>
      <c r="D48" s="9" t="s">
        <v>63</v>
      </c>
      <c r="E48" s="9">
        <v>48</v>
      </c>
      <c r="F48" s="9">
        <f t="shared" si="4"/>
        <v>24</v>
      </c>
      <c r="G48" s="10">
        <v>81.67</v>
      </c>
      <c r="H48" s="10">
        <f t="shared" si="5"/>
        <v>16.334</v>
      </c>
      <c r="I48" s="10">
        <v>62</v>
      </c>
      <c r="J48" s="10">
        <f t="shared" si="6"/>
        <v>18.6</v>
      </c>
      <c r="K48" s="10">
        <f t="shared" si="7"/>
        <v>58.934</v>
      </c>
      <c r="L48" s="9"/>
    </row>
    <row r="49" ht="19.95" customHeight="1" spans="1:12">
      <c r="A49" s="9">
        <v>45</v>
      </c>
      <c r="B49" s="9">
        <v>35</v>
      </c>
      <c r="C49" s="10" t="s">
        <v>29</v>
      </c>
      <c r="D49" s="9" t="s">
        <v>64</v>
      </c>
      <c r="E49" s="9">
        <v>49.5</v>
      </c>
      <c r="F49" s="9">
        <f t="shared" si="4"/>
        <v>24.75</v>
      </c>
      <c r="G49" s="10">
        <v>82.33</v>
      </c>
      <c r="H49" s="10">
        <f t="shared" si="5"/>
        <v>16.466</v>
      </c>
      <c r="I49" s="10">
        <v>58</v>
      </c>
      <c r="J49" s="10">
        <f t="shared" si="6"/>
        <v>17.4</v>
      </c>
      <c r="K49" s="10">
        <f t="shared" si="7"/>
        <v>58.616</v>
      </c>
      <c r="L49" s="9"/>
    </row>
    <row r="50" ht="19.95" customHeight="1" spans="1:12">
      <c r="A50" s="9">
        <v>46</v>
      </c>
      <c r="B50" s="9">
        <v>12</v>
      </c>
      <c r="C50" s="10" t="s">
        <v>29</v>
      </c>
      <c r="D50" s="9" t="s">
        <v>65</v>
      </c>
      <c r="E50" s="9">
        <v>72</v>
      </c>
      <c r="F50" s="9">
        <f t="shared" si="4"/>
        <v>36</v>
      </c>
      <c r="G50" s="10">
        <v>41.67</v>
      </c>
      <c r="H50" s="10">
        <f t="shared" si="5"/>
        <v>8.334</v>
      </c>
      <c r="I50" s="10">
        <v>46</v>
      </c>
      <c r="J50" s="10">
        <f t="shared" si="6"/>
        <v>13.8</v>
      </c>
      <c r="K50" s="10">
        <f t="shared" si="7"/>
        <v>58.134</v>
      </c>
      <c r="L50" s="9"/>
    </row>
    <row r="51" ht="19.95" customHeight="1" spans="1:12">
      <c r="A51" s="9">
        <v>47</v>
      </c>
      <c r="B51" s="9">
        <v>45</v>
      </c>
      <c r="C51" s="10" t="s">
        <v>29</v>
      </c>
      <c r="D51" s="9" t="s">
        <v>66</v>
      </c>
      <c r="E51" s="9">
        <v>52.5</v>
      </c>
      <c r="F51" s="9">
        <f t="shared" si="4"/>
        <v>26.25</v>
      </c>
      <c r="G51" s="10">
        <v>76</v>
      </c>
      <c r="H51" s="10">
        <f t="shared" si="5"/>
        <v>15.2</v>
      </c>
      <c r="I51" s="10">
        <v>55.3</v>
      </c>
      <c r="J51" s="10">
        <f t="shared" si="6"/>
        <v>16.59</v>
      </c>
      <c r="K51" s="10">
        <f t="shared" si="7"/>
        <v>58.04</v>
      </c>
      <c r="L51" s="9"/>
    </row>
    <row r="52" ht="19.95" customHeight="1" spans="1:12">
      <c r="A52" s="9">
        <v>48</v>
      </c>
      <c r="B52" s="9">
        <v>38</v>
      </c>
      <c r="C52" s="10" t="s">
        <v>29</v>
      </c>
      <c r="D52" s="9" t="s">
        <v>67</v>
      </c>
      <c r="E52" s="9">
        <v>52</v>
      </c>
      <c r="F52" s="9">
        <f t="shared" si="4"/>
        <v>26</v>
      </c>
      <c r="G52" s="10">
        <v>86</v>
      </c>
      <c r="H52" s="10">
        <f t="shared" si="5"/>
        <v>17.2</v>
      </c>
      <c r="I52" s="10">
        <v>46.5</v>
      </c>
      <c r="J52" s="10">
        <f t="shared" si="6"/>
        <v>13.95</v>
      </c>
      <c r="K52" s="10">
        <f t="shared" si="7"/>
        <v>57.15</v>
      </c>
      <c r="L52" s="9"/>
    </row>
    <row r="53" ht="19.95" customHeight="1" spans="1:12">
      <c r="A53" s="9">
        <v>49</v>
      </c>
      <c r="B53" s="9">
        <v>29</v>
      </c>
      <c r="C53" s="10" t="s">
        <v>29</v>
      </c>
      <c r="D53" s="9" t="s">
        <v>68</v>
      </c>
      <c r="E53" s="9">
        <v>53</v>
      </c>
      <c r="F53" s="9">
        <f t="shared" si="4"/>
        <v>26.5</v>
      </c>
      <c r="G53" s="10">
        <v>72</v>
      </c>
      <c r="H53" s="10">
        <f t="shared" si="5"/>
        <v>14.4</v>
      </c>
      <c r="I53" s="10">
        <v>50.3</v>
      </c>
      <c r="J53" s="10">
        <f t="shared" si="6"/>
        <v>15.09</v>
      </c>
      <c r="K53" s="10">
        <f t="shared" si="7"/>
        <v>55.99</v>
      </c>
      <c r="L53" s="9"/>
    </row>
    <row r="54" ht="19.95" customHeight="1" spans="1:12">
      <c r="A54" s="9">
        <v>50</v>
      </c>
      <c r="B54" s="9">
        <v>27</v>
      </c>
      <c r="C54" s="10" t="s">
        <v>29</v>
      </c>
      <c r="D54" s="9" t="s">
        <v>69</v>
      </c>
      <c r="E54" s="9">
        <v>54.5</v>
      </c>
      <c r="F54" s="9">
        <f t="shared" si="4"/>
        <v>27.25</v>
      </c>
      <c r="G54" s="10">
        <v>73.33</v>
      </c>
      <c r="H54" s="10">
        <f t="shared" si="5"/>
        <v>14.666</v>
      </c>
      <c r="I54" s="10">
        <v>44.5</v>
      </c>
      <c r="J54" s="10">
        <f t="shared" si="6"/>
        <v>13.35</v>
      </c>
      <c r="K54" s="10">
        <f t="shared" si="7"/>
        <v>55.266</v>
      </c>
      <c r="L54" s="9"/>
    </row>
    <row r="55" ht="19.95" customHeight="1" spans="1:12">
      <c r="A55" s="9">
        <v>51</v>
      </c>
      <c r="B55" s="9">
        <v>3</v>
      </c>
      <c r="C55" s="9" t="s">
        <v>29</v>
      </c>
      <c r="D55" s="9" t="s">
        <v>70</v>
      </c>
      <c r="E55" s="9">
        <v>54.5</v>
      </c>
      <c r="F55" s="9">
        <f t="shared" si="4"/>
        <v>27.25</v>
      </c>
      <c r="G55" s="10">
        <v>84.33</v>
      </c>
      <c r="H55" s="10">
        <f t="shared" si="5"/>
        <v>16.866</v>
      </c>
      <c r="I55" s="10">
        <v>36</v>
      </c>
      <c r="J55" s="10">
        <f t="shared" si="6"/>
        <v>10.8</v>
      </c>
      <c r="K55" s="10">
        <f t="shared" si="7"/>
        <v>54.916</v>
      </c>
      <c r="L55" s="9"/>
    </row>
    <row r="56" ht="19.95" customHeight="1" spans="1:12">
      <c r="A56" s="9">
        <v>52</v>
      </c>
      <c r="B56" s="9">
        <v>1</v>
      </c>
      <c r="C56" s="9" t="s">
        <v>29</v>
      </c>
      <c r="D56" s="9" t="s">
        <v>71</v>
      </c>
      <c r="E56" s="9">
        <v>55.5</v>
      </c>
      <c r="F56" s="9">
        <f t="shared" si="4"/>
        <v>27.75</v>
      </c>
      <c r="G56" s="10">
        <v>88.67</v>
      </c>
      <c r="H56" s="10">
        <f t="shared" si="5"/>
        <v>17.734</v>
      </c>
      <c r="I56" s="10">
        <v>28.7</v>
      </c>
      <c r="J56" s="10">
        <f t="shared" si="6"/>
        <v>8.61</v>
      </c>
      <c r="K56" s="10">
        <f t="shared" si="7"/>
        <v>54.094</v>
      </c>
      <c r="L56" s="9"/>
    </row>
    <row r="57" s="2" customFormat="1" ht="19.95" customHeight="1" spans="1:12">
      <c r="A57" s="9">
        <v>53</v>
      </c>
      <c r="B57" s="9">
        <v>7</v>
      </c>
      <c r="C57" s="10" t="s">
        <v>29</v>
      </c>
      <c r="D57" s="9" t="s">
        <v>72</v>
      </c>
      <c r="E57" s="9">
        <v>52</v>
      </c>
      <c r="F57" s="9">
        <f t="shared" si="4"/>
        <v>26</v>
      </c>
      <c r="G57" s="10">
        <v>76</v>
      </c>
      <c r="H57" s="10">
        <f t="shared" si="5"/>
        <v>15.2</v>
      </c>
      <c r="I57" s="10">
        <v>42.3</v>
      </c>
      <c r="J57" s="10">
        <f t="shared" si="6"/>
        <v>12.69</v>
      </c>
      <c r="K57" s="10">
        <f t="shared" si="7"/>
        <v>53.89</v>
      </c>
      <c r="L57" s="9"/>
    </row>
    <row r="58" s="2" customFormat="1" ht="19.95" customHeight="1" spans="1:12">
      <c r="A58" s="9">
        <v>54</v>
      </c>
      <c r="B58" s="9">
        <v>34</v>
      </c>
      <c r="C58" s="10" t="s">
        <v>29</v>
      </c>
      <c r="D58" s="9" t="s">
        <v>73</v>
      </c>
      <c r="E58" s="9">
        <v>55.5</v>
      </c>
      <c r="F58" s="9">
        <f t="shared" si="4"/>
        <v>27.75</v>
      </c>
      <c r="G58" s="10">
        <v>74.67</v>
      </c>
      <c r="H58" s="10">
        <f t="shared" si="5"/>
        <v>14.934</v>
      </c>
      <c r="I58" s="10">
        <v>18.3</v>
      </c>
      <c r="J58" s="10">
        <f t="shared" si="6"/>
        <v>5.49</v>
      </c>
      <c r="K58" s="10">
        <f t="shared" si="7"/>
        <v>48.174</v>
      </c>
      <c r="L58" s="9"/>
    </row>
    <row r="59" s="2" customFormat="1" ht="19.95" customHeight="1" spans="1:12">
      <c r="A59" s="9">
        <v>55</v>
      </c>
      <c r="B59" s="9">
        <v>39</v>
      </c>
      <c r="C59" s="10" t="s">
        <v>29</v>
      </c>
      <c r="D59" s="9" t="s">
        <v>74</v>
      </c>
      <c r="E59" s="9">
        <v>49</v>
      </c>
      <c r="F59" s="9">
        <f t="shared" si="4"/>
        <v>24.5</v>
      </c>
      <c r="G59" s="10">
        <v>83.67</v>
      </c>
      <c r="H59" s="10">
        <f t="shared" si="5"/>
        <v>16.734</v>
      </c>
      <c r="I59" s="10">
        <v>23</v>
      </c>
      <c r="J59" s="10">
        <f t="shared" si="6"/>
        <v>6.9</v>
      </c>
      <c r="K59" s="10">
        <f t="shared" si="7"/>
        <v>48.134</v>
      </c>
      <c r="L59" s="9"/>
    </row>
    <row r="60" s="2" customFormat="1" ht="19.95" customHeight="1" spans="1:12">
      <c r="A60" s="9">
        <v>56</v>
      </c>
      <c r="B60" s="9">
        <v>20</v>
      </c>
      <c r="C60" s="10" t="s">
        <v>29</v>
      </c>
      <c r="D60" s="9" t="s">
        <v>75</v>
      </c>
      <c r="E60" s="9">
        <v>59.5</v>
      </c>
      <c r="F60" s="9">
        <f t="shared" si="4"/>
        <v>29.75</v>
      </c>
      <c r="G60" s="10">
        <v>55</v>
      </c>
      <c r="H60" s="10">
        <f t="shared" si="5"/>
        <v>11</v>
      </c>
      <c r="I60" s="10"/>
      <c r="J60" s="10">
        <f t="shared" si="6"/>
        <v>0</v>
      </c>
      <c r="K60" s="10"/>
      <c r="L60" s="9" t="s">
        <v>76</v>
      </c>
    </row>
    <row r="61" s="2" customFormat="1" ht="19.95" customHeight="1" spans="1:12">
      <c r="A61" s="9">
        <v>57</v>
      </c>
      <c r="B61" s="9">
        <v>42</v>
      </c>
      <c r="C61" s="10" t="s">
        <v>29</v>
      </c>
      <c r="D61" s="9" t="s">
        <v>77</v>
      </c>
      <c r="E61" s="9">
        <v>49</v>
      </c>
      <c r="F61" s="9">
        <f t="shared" si="4"/>
        <v>24.5</v>
      </c>
      <c r="G61" s="10">
        <v>78.33</v>
      </c>
      <c r="H61" s="10">
        <f t="shared" si="5"/>
        <v>15.666</v>
      </c>
      <c r="I61" s="10"/>
      <c r="J61" s="10">
        <f t="shared" si="6"/>
        <v>0</v>
      </c>
      <c r="K61" s="10"/>
      <c r="L61" s="9" t="s">
        <v>76</v>
      </c>
    </row>
    <row r="62" s="2" customFormat="1" ht="19.95" customHeight="1" spans="1:12">
      <c r="A62" s="9">
        <v>58</v>
      </c>
      <c r="B62" s="9"/>
      <c r="C62" s="10" t="s">
        <v>29</v>
      </c>
      <c r="D62" s="9" t="s">
        <v>78</v>
      </c>
      <c r="E62" s="9">
        <v>74.5</v>
      </c>
      <c r="F62" s="9">
        <f t="shared" si="4"/>
        <v>37.25</v>
      </c>
      <c r="G62" s="10">
        <v>77.67</v>
      </c>
      <c r="H62" s="10">
        <f t="shared" si="5"/>
        <v>15.534</v>
      </c>
      <c r="I62" s="10"/>
      <c r="J62" s="10">
        <f t="shared" si="6"/>
        <v>0</v>
      </c>
      <c r="K62" s="10"/>
      <c r="L62" s="9" t="s">
        <v>79</v>
      </c>
    </row>
  </sheetData>
  <sortState ref="A5:L61">
    <sortCondition ref="C4:C61"/>
    <sortCondition ref="K4:K61" descending="1"/>
  </sortState>
  <mergeCells count="11">
    <mergeCell ref="A1:L1"/>
    <mergeCell ref="A2:L2"/>
    <mergeCell ref="E3:F3"/>
    <mergeCell ref="G3:H3"/>
    <mergeCell ref="I3:J3"/>
    <mergeCell ref="A3:A4"/>
    <mergeCell ref="B3:B4"/>
    <mergeCell ref="C3:C4"/>
    <mergeCell ref="D3:D4"/>
    <mergeCell ref="K3:K4"/>
    <mergeCell ref="L3:L4"/>
  </mergeCells>
  <pageMargins left="0.314583333333333" right="0.196527777777778" top="0.393055555555556" bottom="0.393055555555556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笔试、面试成绩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燕七</cp:lastModifiedBy>
  <dcterms:created xsi:type="dcterms:W3CDTF">2006-09-13T11:21:00Z</dcterms:created>
  <dcterms:modified xsi:type="dcterms:W3CDTF">2018-05-16T09:25:33Z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